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окументы Диана\Прайсы\"/>
    </mc:Choice>
  </mc:AlternateContent>
  <bookViews>
    <workbookView xWindow="0" yWindow="0" windowWidth="20490" windowHeight="7185" activeTab="2"/>
  </bookViews>
  <sheets>
    <sheet name="Кабели силовые" sheetId="8" r:id="rId1"/>
    <sheet name="Провода, шнуры" sheetId="7" r:id="rId2"/>
    <sheet name="LAN, TV" sheetId="9" r:id="rId3"/>
  </sheets>
  <externalReferences>
    <externalReference r:id="rId4"/>
  </externalReferences>
  <definedNames>
    <definedName name="коэф1">'Провода, шнуры'!$U$1:$U$1</definedName>
    <definedName name="коэф2">'Провода, шнуры'!$V$1:$V$1</definedName>
    <definedName name="курс" localSheetId="2">'[1]Провода, шнуры'!#REF!</definedName>
    <definedName name="курс">'Провода, шнуры'!#REF!</definedName>
    <definedName name="курс2">'Провода, шнуры'!$U$2:$U$2</definedName>
    <definedName name="_xlnm.Print_Area" localSheetId="1">'Провода, шнуры'!$A$1:$H$99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7" l="1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28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9" i="7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P68" i="8"/>
  <c r="P69" i="8"/>
  <c r="P70" i="8"/>
  <c r="P71" i="8"/>
  <c r="P72" i="8"/>
  <c r="P73" i="8"/>
  <c r="P74" i="8"/>
  <c r="P75" i="8"/>
  <c r="P76" i="8"/>
  <c r="P77" i="8"/>
  <c r="P78" i="8"/>
  <c r="P79" i="8"/>
  <c r="P80" i="8"/>
  <c r="P81" i="8"/>
  <c r="P82" i="8"/>
  <c r="P83" i="8"/>
  <c r="P84" i="8"/>
  <c r="P85" i="8"/>
  <c r="P86" i="8"/>
  <c r="P87" i="8"/>
  <c r="P88" i="8"/>
  <c r="P89" i="8"/>
  <c r="P90" i="8"/>
  <c r="P91" i="8"/>
  <c r="P92" i="8"/>
  <c r="P93" i="8"/>
  <c r="P94" i="8"/>
  <c r="P95" i="8"/>
  <c r="P96" i="8"/>
  <c r="P97" i="8"/>
  <c r="P98" i="8"/>
  <c r="P99" i="8"/>
  <c r="P100" i="8"/>
  <c r="P101" i="8"/>
  <c r="P102" i="8"/>
  <c r="P103" i="8"/>
  <c r="P104" i="8"/>
  <c r="P105" i="8"/>
  <c r="P106" i="8"/>
  <c r="P107" i="8"/>
  <c r="P108" i="8"/>
  <c r="P109" i="8"/>
  <c r="P110" i="8"/>
  <c r="P111" i="8"/>
  <c r="P112" i="8"/>
  <c r="P113" i="8"/>
  <c r="P114" i="8"/>
  <c r="P115" i="8"/>
  <c r="P116" i="8"/>
  <c r="P117" i="8"/>
  <c r="P118" i="8"/>
  <c r="P119" i="8"/>
  <c r="P120" i="8"/>
  <c r="P121" i="8"/>
  <c r="P122" i="8"/>
  <c r="P123" i="8"/>
  <c r="P124" i="8"/>
  <c r="P125" i="8"/>
  <c r="P126" i="8"/>
  <c r="P127" i="8"/>
  <c r="P128" i="8"/>
  <c r="P129" i="8"/>
  <c r="P130" i="8"/>
  <c r="P131" i="8"/>
  <c r="P132" i="8"/>
  <c r="P133" i="8"/>
  <c r="P134" i="8"/>
  <c r="P135" i="8"/>
  <c r="P136" i="8"/>
  <c r="P137" i="8"/>
  <c r="P138" i="8"/>
  <c r="P139" i="8"/>
  <c r="P140" i="8"/>
  <c r="P141" i="8"/>
  <c r="P142" i="8"/>
  <c r="P143" i="8"/>
  <c r="P144" i="8"/>
  <c r="P145" i="8"/>
  <c r="P146" i="8"/>
  <c r="P147" i="8"/>
  <c r="P148" i="8"/>
  <c r="P149" i="8"/>
  <c r="P150" i="8"/>
  <c r="P151" i="8"/>
  <c r="P152" i="8"/>
  <c r="P153" i="8"/>
  <c r="P154" i="8"/>
  <c r="P155" i="8"/>
  <c r="P156" i="8"/>
  <c r="P157" i="8"/>
  <c r="P158" i="8"/>
  <c r="P159" i="8"/>
  <c r="P160" i="8"/>
  <c r="P161" i="8"/>
  <c r="P162" i="8"/>
  <c r="P163" i="8"/>
  <c r="P164" i="8"/>
  <c r="P165" i="8"/>
  <c r="P166" i="8"/>
  <c r="P167" i="8"/>
  <c r="P168" i="8"/>
  <c r="P169" i="8"/>
  <c r="P170" i="8"/>
  <c r="P171" i="8"/>
  <c r="P172" i="8"/>
  <c r="P173" i="8"/>
  <c r="P174" i="8"/>
  <c r="P175" i="8"/>
  <c r="P176" i="8"/>
  <c r="P177" i="8"/>
  <c r="P178" i="8"/>
  <c r="P179" i="8"/>
  <c r="P180" i="8"/>
  <c r="P181" i="8"/>
  <c r="P182" i="8"/>
  <c r="P183" i="8"/>
  <c r="P184" i="8"/>
  <c r="P185" i="8"/>
  <c r="P186" i="8"/>
  <c r="P187" i="8"/>
  <c r="P188" i="8"/>
  <c r="P189" i="8"/>
  <c r="P190" i="8"/>
  <c r="P191" i="8"/>
  <c r="P192" i="8"/>
  <c r="P193" i="8"/>
  <c r="P194" i="8"/>
  <c r="P195" i="8"/>
  <c r="P196" i="8"/>
  <c r="P197" i="8"/>
  <c r="P198" i="8"/>
  <c r="P199" i="8"/>
  <c r="P200" i="8"/>
  <c r="P201" i="8"/>
  <c r="P202" i="8"/>
  <c r="P203" i="8"/>
  <c r="P204" i="8"/>
  <c r="P205" i="8"/>
  <c r="P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7" i="8"/>
  <c r="E29" i="7" l="1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28" i="7"/>
  <c r="E26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9" i="7"/>
  <c r="N205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102" i="8"/>
  <c r="N103" i="8"/>
  <c r="N104" i="8"/>
  <c r="N105" i="8"/>
  <c r="N106" i="8"/>
  <c r="N107" i="8"/>
  <c r="N108" i="8"/>
  <c r="N109" i="8"/>
  <c r="N110" i="8"/>
  <c r="N111" i="8"/>
  <c r="N112" i="8"/>
  <c r="N113" i="8"/>
  <c r="N114" i="8"/>
  <c r="N115" i="8"/>
  <c r="N116" i="8"/>
  <c r="N117" i="8"/>
  <c r="N118" i="8"/>
  <c r="N119" i="8"/>
  <c r="N120" i="8"/>
  <c r="N121" i="8"/>
  <c r="N122" i="8"/>
  <c r="N123" i="8"/>
  <c r="N124" i="8"/>
  <c r="N125" i="8"/>
  <c r="N126" i="8"/>
  <c r="N127" i="8"/>
  <c r="N128" i="8"/>
  <c r="N129" i="8"/>
  <c r="N130" i="8"/>
  <c r="N131" i="8"/>
  <c r="N132" i="8"/>
  <c r="N133" i="8"/>
  <c r="N134" i="8"/>
  <c r="N135" i="8"/>
  <c r="N136" i="8"/>
  <c r="N137" i="8"/>
  <c r="N138" i="8"/>
  <c r="N139" i="8"/>
  <c r="N140" i="8"/>
  <c r="N141" i="8"/>
  <c r="N142" i="8"/>
  <c r="N143" i="8"/>
  <c r="N144" i="8"/>
  <c r="N145" i="8"/>
  <c r="N146" i="8"/>
  <c r="N147" i="8"/>
  <c r="N148" i="8"/>
  <c r="N149" i="8"/>
  <c r="N150" i="8"/>
  <c r="N151" i="8"/>
  <c r="N152" i="8"/>
  <c r="N153" i="8"/>
  <c r="N154" i="8"/>
  <c r="N155" i="8"/>
  <c r="N156" i="8"/>
  <c r="N157" i="8"/>
  <c r="N158" i="8"/>
  <c r="N159" i="8"/>
  <c r="N160" i="8"/>
  <c r="N161" i="8"/>
  <c r="N162" i="8"/>
  <c r="N163" i="8"/>
  <c r="N164" i="8"/>
  <c r="N165" i="8"/>
  <c r="N166" i="8"/>
  <c r="N167" i="8"/>
  <c r="N168" i="8"/>
  <c r="N169" i="8"/>
  <c r="N170" i="8"/>
  <c r="N171" i="8"/>
  <c r="N172" i="8"/>
  <c r="N173" i="8"/>
  <c r="N174" i="8"/>
  <c r="N175" i="8"/>
  <c r="N176" i="8"/>
  <c r="N177" i="8"/>
  <c r="N178" i="8"/>
  <c r="N179" i="8"/>
  <c r="N180" i="8"/>
  <c r="N181" i="8"/>
  <c r="N182" i="8"/>
  <c r="N183" i="8"/>
  <c r="N184" i="8"/>
  <c r="N185" i="8"/>
  <c r="N186" i="8"/>
  <c r="N187" i="8"/>
  <c r="N188" i="8"/>
  <c r="N189" i="8"/>
  <c r="N190" i="8"/>
  <c r="N191" i="8"/>
  <c r="N192" i="8"/>
  <c r="N193" i="8"/>
  <c r="N194" i="8"/>
  <c r="N195" i="8"/>
  <c r="N196" i="8"/>
  <c r="N197" i="8"/>
  <c r="N198" i="8"/>
  <c r="N199" i="8"/>
  <c r="N200" i="8"/>
  <c r="N201" i="8"/>
  <c r="N202" i="8"/>
  <c r="N203" i="8"/>
  <c r="N204" i="8"/>
  <c r="N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3" i="8"/>
  <c r="E204" i="8"/>
  <c r="E205" i="8"/>
  <c r="E7" i="8"/>
  <c r="F100" i="7" l="1"/>
  <c r="H100" i="7" s="1"/>
  <c r="F101" i="7"/>
  <c r="H101" i="7" s="1"/>
  <c r="F102" i="7"/>
  <c r="H102" i="7" s="1"/>
  <c r="F101" i="8"/>
  <c r="H101" i="8" s="1"/>
  <c r="F102" i="8"/>
  <c r="H102" i="8" s="1"/>
  <c r="F103" i="8"/>
  <c r="H103" i="8" s="1"/>
  <c r="F104" i="8"/>
  <c r="H104" i="8" s="1"/>
  <c r="F105" i="8"/>
  <c r="H105" i="8" s="1"/>
  <c r="F106" i="8"/>
  <c r="H106" i="8" s="1"/>
  <c r="F107" i="8"/>
  <c r="H107" i="8" s="1"/>
  <c r="F108" i="8"/>
  <c r="H108" i="8" s="1"/>
  <c r="F109" i="8"/>
  <c r="H109" i="8" s="1"/>
  <c r="F110" i="8"/>
  <c r="H110" i="8" s="1"/>
  <c r="F111" i="8"/>
  <c r="H111" i="8" s="1"/>
  <c r="F112" i="8"/>
  <c r="H112" i="8" s="1"/>
  <c r="F113" i="8"/>
  <c r="H113" i="8" s="1"/>
  <c r="F114" i="8"/>
  <c r="H114" i="8" s="1"/>
  <c r="F115" i="8"/>
  <c r="H115" i="8" s="1"/>
  <c r="F116" i="8"/>
  <c r="H116" i="8" s="1"/>
  <c r="F117" i="8"/>
  <c r="H117" i="8" s="1"/>
  <c r="F118" i="8"/>
  <c r="H118" i="8" s="1"/>
  <c r="F119" i="8"/>
  <c r="H119" i="8" s="1"/>
  <c r="F120" i="8"/>
  <c r="H120" i="8" s="1"/>
  <c r="F121" i="8"/>
  <c r="H121" i="8" s="1"/>
  <c r="F122" i="8"/>
  <c r="H122" i="8" s="1"/>
  <c r="F123" i="8"/>
  <c r="H123" i="8" s="1"/>
  <c r="F124" i="8"/>
  <c r="H124" i="8" s="1"/>
  <c r="F125" i="8"/>
  <c r="H125" i="8" s="1"/>
  <c r="F126" i="8"/>
  <c r="H126" i="8" s="1"/>
  <c r="F127" i="8"/>
  <c r="H127" i="8" s="1"/>
  <c r="F128" i="8"/>
  <c r="H128" i="8" s="1"/>
  <c r="F129" i="8"/>
  <c r="H129" i="8" s="1"/>
  <c r="F130" i="8"/>
  <c r="H130" i="8" s="1"/>
  <c r="F131" i="8"/>
  <c r="H131" i="8" s="1"/>
  <c r="F132" i="8"/>
  <c r="H132" i="8" s="1"/>
  <c r="F133" i="8"/>
  <c r="H133" i="8" s="1"/>
  <c r="F134" i="8"/>
  <c r="H134" i="8" s="1"/>
  <c r="F135" i="8"/>
  <c r="H135" i="8" s="1"/>
  <c r="F136" i="8"/>
  <c r="H136" i="8" s="1"/>
  <c r="F137" i="8"/>
  <c r="H137" i="8" s="1"/>
  <c r="F138" i="8"/>
  <c r="H138" i="8" s="1"/>
  <c r="F139" i="8"/>
  <c r="H139" i="8" s="1"/>
  <c r="F140" i="8"/>
  <c r="H140" i="8" s="1"/>
  <c r="F141" i="8"/>
  <c r="H141" i="8" s="1"/>
  <c r="F142" i="8"/>
  <c r="H142" i="8" s="1"/>
  <c r="F143" i="8"/>
  <c r="H143" i="8" s="1"/>
  <c r="F144" i="8"/>
  <c r="H144" i="8" s="1"/>
  <c r="F145" i="8"/>
  <c r="H145" i="8" s="1"/>
  <c r="F146" i="8"/>
  <c r="H146" i="8" s="1"/>
  <c r="F147" i="8"/>
  <c r="H147" i="8" s="1"/>
  <c r="F148" i="8"/>
  <c r="H148" i="8" s="1"/>
  <c r="F149" i="8"/>
  <c r="H149" i="8" s="1"/>
  <c r="F150" i="8"/>
  <c r="H150" i="8" s="1"/>
  <c r="F151" i="8"/>
  <c r="H151" i="8" s="1"/>
  <c r="F152" i="8"/>
  <c r="H152" i="8" s="1"/>
  <c r="F153" i="8"/>
  <c r="H153" i="8" s="1"/>
  <c r="F154" i="8"/>
  <c r="H154" i="8" s="1"/>
  <c r="F155" i="8"/>
  <c r="H155" i="8" s="1"/>
  <c r="F156" i="8"/>
  <c r="H156" i="8" s="1"/>
  <c r="F157" i="8"/>
  <c r="H157" i="8" s="1"/>
  <c r="F158" i="8"/>
  <c r="H158" i="8" s="1"/>
  <c r="F159" i="8"/>
  <c r="H159" i="8" s="1"/>
  <c r="F160" i="8"/>
  <c r="H160" i="8" s="1"/>
  <c r="F161" i="8"/>
  <c r="H161" i="8" s="1"/>
  <c r="F162" i="8"/>
  <c r="H162" i="8" s="1"/>
  <c r="F163" i="8"/>
  <c r="H163" i="8" s="1"/>
  <c r="F164" i="8"/>
  <c r="H164" i="8" s="1"/>
  <c r="F165" i="8"/>
  <c r="H165" i="8" s="1"/>
  <c r="F166" i="8"/>
  <c r="H166" i="8" s="1"/>
  <c r="F167" i="8"/>
  <c r="H167" i="8" s="1"/>
  <c r="F168" i="8"/>
  <c r="H168" i="8" s="1"/>
  <c r="F169" i="8"/>
  <c r="H169" i="8" s="1"/>
  <c r="F170" i="8"/>
  <c r="H170" i="8" s="1"/>
  <c r="F171" i="8"/>
  <c r="H171" i="8" s="1"/>
  <c r="F172" i="8"/>
  <c r="H172" i="8" s="1"/>
  <c r="F173" i="8"/>
  <c r="H173" i="8" s="1"/>
  <c r="F174" i="8"/>
  <c r="H174" i="8" s="1"/>
  <c r="F175" i="8"/>
  <c r="H175" i="8" s="1"/>
  <c r="F176" i="8"/>
  <c r="H176" i="8" s="1"/>
  <c r="F177" i="8"/>
  <c r="H177" i="8" s="1"/>
  <c r="F178" i="8"/>
  <c r="H178" i="8" s="1"/>
  <c r="F179" i="8"/>
  <c r="H179" i="8" s="1"/>
  <c r="F180" i="8"/>
  <c r="H180" i="8" s="1"/>
  <c r="F181" i="8"/>
  <c r="H181" i="8" s="1"/>
  <c r="F182" i="8"/>
  <c r="H182" i="8" s="1"/>
  <c r="F183" i="8"/>
  <c r="H183" i="8" s="1"/>
  <c r="F184" i="8"/>
  <c r="H184" i="8" s="1"/>
  <c r="F185" i="8"/>
  <c r="H185" i="8" s="1"/>
  <c r="F186" i="8"/>
  <c r="H186" i="8" s="1"/>
  <c r="F187" i="8"/>
  <c r="H187" i="8" s="1"/>
  <c r="F188" i="8"/>
  <c r="H188" i="8" s="1"/>
  <c r="F189" i="8"/>
  <c r="H189" i="8" s="1"/>
  <c r="F190" i="8"/>
  <c r="H190" i="8" s="1"/>
  <c r="F191" i="8"/>
  <c r="H191" i="8" s="1"/>
  <c r="F192" i="8"/>
  <c r="H192" i="8" s="1"/>
  <c r="F193" i="8"/>
  <c r="H193" i="8" s="1"/>
  <c r="F194" i="8"/>
  <c r="H194" i="8" s="1"/>
  <c r="F195" i="8"/>
  <c r="H195" i="8" s="1"/>
  <c r="F196" i="8"/>
  <c r="H196" i="8" s="1"/>
  <c r="F197" i="8"/>
  <c r="H197" i="8" s="1"/>
  <c r="F198" i="8"/>
  <c r="H198" i="8" s="1"/>
  <c r="F199" i="8"/>
  <c r="H199" i="8" s="1"/>
  <c r="F200" i="8"/>
  <c r="H200" i="8" s="1"/>
  <c r="F201" i="8"/>
  <c r="H201" i="8" s="1"/>
  <c r="F202" i="8"/>
  <c r="H202" i="8" s="1"/>
  <c r="F203" i="8"/>
  <c r="H203" i="8" s="1"/>
  <c r="F204" i="8"/>
  <c r="H204" i="8" s="1"/>
  <c r="F205" i="8"/>
  <c r="H205" i="8" s="1"/>
  <c r="O101" i="8"/>
  <c r="Q101" i="8" s="1"/>
  <c r="O102" i="8"/>
  <c r="Q102" i="8" s="1"/>
  <c r="O103" i="8"/>
  <c r="Q103" i="8" s="1"/>
  <c r="O104" i="8"/>
  <c r="Q104" i="8" s="1"/>
  <c r="O105" i="8"/>
  <c r="Q105" i="8" s="1"/>
  <c r="O106" i="8"/>
  <c r="Q106" i="8" s="1"/>
  <c r="O107" i="8"/>
  <c r="Q107" i="8" s="1"/>
  <c r="O108" i="8"/>
  <c r="Q108" i="8" s="1"/>
  <c r="O109" i="8"/>
  <c r="Q109" i="8" s="1"/>
  <c r="O110" i="8"/>
  <c r="Q110" i="8" s="1"/>
  <c r="O111" i="8"/>
  <c r="Q111" i="8" s="1"/>
  <c r="O112" i="8"/>
  <c r="Q112" i="8" s="1"/>
  <c r="O113" i="8"/>
  <c r="Q113" i="8" s="1"/>
  <c r="O114" i="8"/>
  <c r="Q114" i="8" s="1"/>
  <c r="O115" i="8"/>
  <c r="Q115" i="8" s="1"/>
  <c r="O116" i="8"/>
  <c r="Q116" i="8" s="1"/>
  <c r="O117" i="8"/>
  <c r="Q117" i="8" s="1"/>
  <c r="O118" i="8"/>
  <c r="Q118" i="8" s="1"/>
  <c r="O119" i="8"/>
  <c r="Q119" i="8" s="1"/>
  <c r="O120" i="8"/>
  <c r="Q120" i="8" s="1"/>
  <c r="O121" i="8"/>
  <c r="Q121" i="8" s="1"/>
  <c r="O122" i="8"/>
  <c r="Q122" i="8" s="1"/>
  <c r="O123" i="8"/>
  <c r="Q123" i="8" s="1"/>
  <c r="O124" i="8"/>
  <c r="Q124" i="8" s="1"/>
  <c r="O125" i="8"/>
  <c r="Q125" i="8" s="1"/>
  <c r="O126" i="8"/>
  <c r="Q126" i="8" s="1"/>
  <c r="O127" i="8"/>
  <c r="Q127" i="8" s="1"/>
  <c r="O128" i="8"/>
  <c r="Q128" i="8" s="1"/>
  <c r="O129" i="8"/>
  <c r="Q129" i="8" s="1"/>
  <c r="O130" i="8"/>
  <c r="Q130" i="8" s="1"/>
  <c r="O131" i="8"/>
  <c r="Q131" i="8" s="1"/>
  <c r="O132" i="8"/>
  <c r="Q132" i="8" s="1"/>
  <c r="O133" i="8"/>
  <c r="Q133" i="8" s="1"/>
  <c r="O134" i="8"/>
  <c r="Q134" i="8" s="1"/>
  <c r="O135" i="8"/>
  <c r="Q135" i="8" s="1"/>
  <c r="O136" i="8"/>
  <c r="Q136" i="8" s="1"/>
  <c r="O137" i="8"/>
  <c r="Q137" i="8" s="1"/>
  <c r="O138" i="8"/>
  <c r="Q138" i="8" s="1"/>
  <c r="O139" i="8"/>
  <c r="Q139" i="8" s="1"/>
  <c r="O140" i="8"/>
  <c r="Q140" i="8" s="1"/>
  <c r="O141" i="8"/>
  <c r="Q141" i="8" s="1"/>
  <c r="O142" i="8"/>
  <c r="Q142" i="8" s="1"/>
  <c r="O143" i="8"/>
  <c r="Q143" i="8" s="1"/>
  <c r="O144" i="8"/>
  <c r="Q144" i="8" s="1"/>
  <c r="O145" i="8"/>
  <c r="Q145" i="8" s="1"/>
  <c r="O146" i="8"/>
  <c r="Q146" i="8" s="1"/>
  <c r="O147" i="8"/>
  <c r="Q147" i="8" s="1"/>
  <c r="O148" i="8"/>
  <c r="Q148" i="8" s="1"/>
  <c r="O149" i="8"/>
  <c r="Q149" i="8" s="1"/>
  <c r="O150" i="8"/>
  <c r="Q150" i="8" s="1"/>
  <c r="O151" i="8"/>
  <c r="Q151" i="8" s="1"/>
  <c r="O152" i="8"/>
  <c r="Q152" i="8" s="1"/>
  <c r="O153" i="8"/>
  <c r="Q153" i="8" s="1"/>
  <c r="O154" i="8"/>
  <c r="Q154" i="8" s="1"/>
  <c r="O155" i="8"/>
  <c r="Q155" i="8" s="1"/>
  <c r="O156" i="8"/>
  <c r="Q156" i="8" s="1"/>
  <c r="O157" i="8"/>
  <c r="Q157" i="8" s="1"/>
  <c r="O158" i="8"/>
  <c r="Q158" i="8" s="1"/>
  <c r="O159" i="8"/>
  <c r="Q159" i="8" s="1"/>
  <c r="O160" i="8"/>
  <c r="Q160" i="8" s="1"/>
  <c r="O161" i="8"/>
  <c r="Q161" i="8" s="1"/>
  <c r="O162" i="8"/>
  <c r="Q162" i="8" s="1"/>
  <c r="O163" i="8"/>
  <c r="Q163" i="8" s="1"/>
  <c r="O164" i="8"/>
  <c r="Q164" i="8" s="1"/>
  <c r="O165" i="8"/>
  <c r="Q165" i="8" s="1"/>
  <c r="O166" i="8"/>
  <c r="Q166" i="8" s="1"/>
  <c r="O167" i="8"/>
  <c r="Q167" i="8" s="1"/>
  <c r="O168" i="8"/>
  <c r="Q168" i="8" s="1"/>
  <c r="O169" i="8"/>
  <c r="Q169" i="8" s="1"/>
  <c r="O170" i="8"/>
  <c r="Q170" i="8" s="1"/>
  <c r="O171" i="8"/>
  <c r="Q171" i="8" s="1"/>
  <c r="O172" i="8"/>
  <c r="Q172" i="8" s="1"/>
  <c r="O173" i="8"/>
  <c r="Q173" i="8" s="1"/>
  <c r="O174" i="8"/>
  <c r="Q174" i="8" s="1"/>
  <c r="O175" i="8"/>
  <c r="Q175" i="8" s="1"/>
  <c r="O176" i="8"/>
  <c r="Q176" i="8" s="1"/>
  <c r="O177" i="8"/>
  <c r="Q177" i="8" s="1"/>
  <c r="O178" i="8"/>
  <c r="Q178" i="8" s="1"/>
  <c r="O179" i="8"/>
  <c r="Q179" i="8" s="1"/>
  <c r="O180" i="8"/>
  <c r="Q180" i="8" s="1"/>
  <c r="O181" i="8"/>
  <c r="Q181" i="8" s="1"/>
  <c r="O182" i="8"/>
  <c r="Q182" i="8" s="1"/>
  <c r="O183" i="8"/>
  <c r="Q183" i="8" s="1"/>
  <c r="O184" i="8"/>
  <c r="Q184" i="8" s="1"/>
  <c r="O185" i="8"/>
  <c r="Q185" i="8" s="1"/>
  <c r="O186" i="8"/>
  <c r="Q186" i="8" s="1"/>
  <c r="O187" i="8"/>
  <c r="Q187" i="8" s="1"/>
  <c r="O188" i="8"/>
  <c r="Q188" i="8" s="1"/>
  <c r="O189" i="8"/>
  <c r="Q189" i="8" s="1"/>
  <c r="O190" i="8"/>
  <c r="Q190" i="8" s="1"/>
  <c r="O191" i="8"/>
  <c r="Q191" i="8" s="1"/>
  <c r="O192" i="8"/>
  <c r="Q192" i="8" s="1"/>
  <c r="O193" i="8"/>
  <c r="Q193" i="8" s="1"/>
  <c r="O194" i="8"/>
  <c r="Q194" i="8" s="1"/>
  <c r="O195" i="8"/>
  <c r="Q195" i="8" s="1"/>
  <c r="O196" i="8"/>
  <c r="Q196" i="8" s="1"/>
  <c r="O197" i="8"/>
  <c r="Q197" i="8" s="1"/>
  <c r="O198" i="8"/>
  <c r="Q198" i="8" s="1"/>
  <c r="O199" i="8"/>
  <c r="Q199" i="8" s="1"/>
  <c r="O200" i="8"/>
  <c r="Q200" i="8" s="1"/>
  <c r="O201" i="8"/>
  <c r="Q201" i="8" s="1"/>
  <c r="O202" i="8"/>
  <c r="Q202" i="8" s="1"/>
  <c r="O203" i="8"/>
  <c r="Q203" i="8" s="1"/>
  <c r="O204" i="8"/>
  <c r="Q204" i="8" s="1"/>
  <c r="O205" i="8"/>
  <c r="Q205" i="8" s="1"/>
  <c r="F9" i="7" l="1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O100" i="8" l="1"/>
  <c r="Q100" i="8" s="1"/>
  <c r="O99" i="8"/>
  <c r="Q99" i="8" s="1"/>
  <c r="O98" i="8"/>
  <c r="Q98" i="8" s="1"/>
  <c r="O97" i="8"/>
  <c r="Q97" i="8" s="1"/>
  <c r="O96" i="8"/>
  <c r="Q96" i="8" s="1"/>
  <c r="O95" i="8"/>
  <c r="Q95" i="8" s="1"/>
  <c r="O94" i="8"/>
  <c r="Q94" i="8" s="1"/>
  <c r="O93" i="8"/>
  <c r="Q93" i="8" s="1"/>
  <c r="O92" i="8"/>
  <c r="Q92" i="8" s="1"/>
  <c r="O91" i="8"/>
  <c r="Q91" i="8" s="1"/>
  <c r="O90" i="8"/>
  <c r="Q90" i="8" s="1"/>
  <c r="O89" i="8"/>
  <c r="Q89" i="8" s="1"/>
  <c r="O88" i="8"/>
  <c r="Q88" i="8" s="1"/>
  <c r="O87" i="8"/>
  <c r="Q87" i="8" s="1"/>
  <c r="O86" i="8"/>
  <c r="Q86" i="8" s="1"/>
  <c r="O85" i="8"/>
  <c r="Q85" i="8" s="1"/>
  <c r="O84" i="8"/>
  <c r="Q84" i="8" s="1"/>
  <c r="O83" i="8"/>
  <c r="Q83" i="8" s="1"/>
  <c r="O82" i="8"/>
  <c r="Q82" i="8" s="1"/>
  <c r="O81" i="8"/>
  <c r="Q81" i="8" s="1"/>
  <c r="O80" i="8"/>
  <c r="Q80" i="8" s="1"/>
  <c r="O79" i="8"/>
  <c r="Q79" i="8" s="1"/>
  <c r="O78" i="8"/>
  <c r="Q78" i="8" s="1"/>
  <c r="O77" i="8"/>
  <c r="Q77" i="8" s="1"/>
  <c r="O76" i="8"/>
  <c r="Q76" i="8" s="1"/>
  <c r="O75" i="8"/>
  <c r="Q75" i="8" s="1"/>
  <c r="O74" i="8"/>
  <c r="Q74" i="8" s="1"/>
  <c r="O73" i="8"/>
  <c r="Q73" i="8" s="1"/>
  <c r="O72" i="8"/>
  <c r="Q72" i="8" s="1"/>
  <c r="O71" i="8"/>
  <c r="Q71" i="8" s="1"/>
  <c r="O70" i="8"/>
  <c r="Q70" i="8" s="1"/>
  <c r="O69" i="8"/>
  <c r="Q69" i="8" s="1"/>
  <c r="O68" i="8"/>
  <c r="Q68" i="8" s="1"/>
  <c r="O67" i="8"/>
  <c r="Q67" i="8" s="1"/>
  <c r="O66" i="8"/>
  <c r="Q66" i="8" s="1"/>
  <c r="O65" i="8"/>
  <c r="Q65" i="8" s="1"/>
  <c r="O64" i="8"/>
  <c r="Q64" i="8" s="1"/>
  <c r="O63" i="8"/>
  <c r="Q63" i="8" s="1"/>
  <c r="O62" i="8"/>
  <c r="Q62" i="8" s="1"/>
  <c r="O61" i="8"/>
  <c r="Q61" i="8" s="1"/>
  <c r="O60" i="8"/>
  <c r="Q60" i="8" s="1"/>
  <c r="O59" i="8"/>
  <c r="Q59" i="8" s="1"/>
  <c r="O58" i="8"/>
  <c r="Q58" i="8" s="1"/>
  <c r="O57" i="8"/>
  <c r="Q57" i="8" s="1"/>
  <c r="O56" i="8"/>
  <c r="Q56" i="8" s="1"/>
  <c r="O55" i="8"/>
  <c r="Q55" i="8" s="1"/>
  <c r="O54" i="8"/>
  <c r="Q54" i="8" s="1"/>
  <c r="O53" i="8"/>
  <c r="Q53" i="8" s="1"/>
  <c r="O52" i="8"/>
  <c r="Q52" i="8" s="1"/>
  <c r="O51" i="8"/>
  <c r="Q51" i="8" s="1"/>
  <c r="O50" i="8"/>
  <c r="Q50" i="8" s="1"/>
  <c r="O49" i="8"/>
  <c r="Q49" i="8" s="1"/>
  <c r="O48" i="8"/>
  <c r="Q48" i="8" s="1"/>
  <c r="O47" i="8"/>
  <c r="Q47" i="8" s="1"/>
  <c r="O46" i="8"/>
  <c r="Q46" i="8" s="1"/>
  <c r="O45" i="8"/>
  <c r="Q45" i="8" s="1"/>
  <c r="O44" i="8"/>
  <c r="Q44" i="8" s="1"/>
  <c r="O43" i="8"/>
  <c r="Q43" i="8" s="1"/>
  <c r="O42" i="8"/>
  <c r="Q42" i="8" s="1"/>
  <c r="O41" i="8"/>
  <c r="Q41" i="8" s="1"/>
  <c r="O40" i="8"/>
  <c r="Q40" i="8" s="1"/>
  <c r="O39" i="8"/>
  <c r="Q39" i="8" s="1"/>
  <c r="O38" i="8"/>
  <c r="Q38" i="8" s="1"/>
  <c r="O37" i="8"/>
  <c r="Q37" i="8" s="1"/>
  <c r="O36" i="8"/>
  <c r="Q36" i="8" s="1"/>
  <c r="O35" i="8"/>
  <c r="Q35" i="8" s="1"/>
  <c r="O34" i="8"/>
  <c r="Q34" i="8" s="1"/>
  <c r="O33" i="8"/>
  <c r="Q33" i="8" s="1"/>
  <c r="O32" i="8"/>
  <c r="Q32" i="8" s="1"/>
  <c r="O31" i="8"/>
  <c r="Q31" i="8" s="1"/>
  <c r="O30" i="8"/>
  <c r="Q30" i="8" s="1"/>
  <c r="O29" i="8"/>
  <c r="Q29" i="8" s="1"/>
  <c r="O28" i="8"/>
  <c r="Q28" i="8" s="1"/>
  <c r="O27" i="8"/>
  <c r="Q27" i="8" s="1"/>
  <c r="O26" i="8"/>
  <c r="Q26" i="8" s="1"/>
  <c r="O25" i="8"/>
  <c r="Q25" i="8" s="1"/>
  <c r="O24" i="8"/>
  <c r="Q24" i="8" s="1"/>
  <c r="O23" i="8"/>
  <c r="Q23" i="8" s="1"/>
  <c r="O22" i="8"/>
  <c r="Q22" i="8" s="1"/>
  <c r="O21" i="8"/>
  <c r="Q21" i="8" s="1"/>
  <c r="O20" i="8"/>
  <c r="Q20" i="8" s="1"/>
  <c r="O19" i="8"/>
  <c r="Q19" i="8" s="1"/>
  <c r="O18" i="8"/>
  <c r="Q18" i="8" s="1"/>
  <c r="O17" i="8"/>
  <c r="Q17" i="8" s="1"/>
  <c r="O16" i="8"/>
  <c r="Q16" i="8" s="1"/>
  <c r="O15" i="8"/>
  <c r="Q15" i="8" s="1"/>
  <c r="O14" i="8"/>
  <c r="Q14" i="8" s="1"/>
  <c r="O13" i="8"/>
  <c r="Q13" i="8" s="1"/>
  <c r="O12" i="8"/>
  <c r="Q12" i="8" s="1"/>
  <c r="O11" i="8"/>
  <c r="Q11" i="8" s="1"/>
  <c r="O10" i="8"/>
  <c r="Q10" i="8" s="1"/>
  <c r="O9" i="8"/>
  <c r="Q9" i="8" s="1"/>
  <c r="O8" i="8"/>
  <c r="Q8" i="8" s="1"/>
  <c r="O7" i="8"/>
  <c r="Q7" i="8" s="1"/>
  <c r="F100" i="8"/>
  <c r="H100" i="8" s="1"/>
  <c r="F99" i="8"/>
  <c r="H99" i="8" s="1"/>
  <c r="F98" i="8"/>
  <c r="H98" i="8" s="1"/>
  <c r="F97" i="8"/>
  <c r="H97" i="8" s="1"/>
  <c r="F96" i="8"/>
  <c r="H96" i="8" s="1"/>
  <c r="F95" i="8"/>
  <c r="H95" i="8" s="1"/>
  <c r="F94" i="8"/>
  <c r="H94" i="8" s="1"/>
  <c r="F93" i="8"/>
  <c r="H93" i="8" s="1"/>
  <c r="F92" i="8"/>
  <c r="H92" i="8" s="1"/>
  <c r="F91" i="8"/>
  <c r="H91" i="8" s="1"/>
  <c r="F90" i="8"/>
  <c r="H90" i="8" s="1"/>
  <c r="F89" i="8"/>
  <c r="H89" i="8" s="1"/>
  <c r="F88" i="8"/>
  <c r="H88" i="8" s="1"/>
  <c r="F87" i="8"/>
  <c r="H87" i="8" s="1"/>
  <c r="F86" i="8"/>
  <c r="H86" i="8" s="1"/>
  <c r="F85" i="8"/>
  <c r="H85" i="8" s="1"/>
  <c r="F84" i="8"/>
  <c r="H84" i="8" s="1"/>
  <c r="F83" i="8"/>
  <c r="H83" i="8" s="1"/>
  <c r="F82" i="8"/>
  <c r="H82" i="8" s="1"/>
  <c r="F81" i="8"/>
  <c r="H81" i="8" s="1"/>
  <c r="F80" i="8"/>
  <c r="H80" i="8" s="1"/>
  <c r="F79" i="8"/>
  <c r="H79" i="8" s="1"/>
  <c r="F78" i="8"/>
  <c r="H78" i="8" s="1"/>
  <c r="F77" i="8"/>
  <c r="H77" i="8" s="1"/>
  <c r="F76" i="8"/>
  <c r="H76" i="8" s="1"/>
  <c r="F75" i="8"/>
  <c r="H75" i="8" s="1"/>
  <c r="F74" i="8"/>
  <c r="H74" i="8" s="1"/>
  <c r="F73" i="8"/>
  <c r="H73" i="8" s="1"/>
  <c r="F72" i="8"/>
  <c r="H72" i="8" s="1"/>
  <c r="F71" i="8"/>
  <c r="H71" i="8" s="1"/>
  <c r="F70" i="8"/>
  <c r="H70" i="8" s="1"/>
  <c r="F69" i="8"/>
  <c r="H69" i="8" s="1"/>
  <c r="F68" i="8"/>
  <c r="H68" i="8" s="1"/>
  <c r="F67" i="8"/>
  <c r="H67" i="8" s="1"/>
  <c r="F66" i="8"/>
  <c r="H66" i="8" s="1"/>
  <c r="F65" i="8"/>
  <c r="H65" i="8" s="1"/>
  <c r="F64" i="8"/>
  <c r="H64" i="8" s="1"/>
  <c r="F63" i="8"/>
  <c r="H63" i="8" s="1"/>
  <c r="F62" i="8"/>
  <c r="H62" i="8" s="1"/>
  <c r="F61" i="8"/>
  <c r="H61" i="8" s="1"/>
  <c r="F60" i="8"/>
  <c r="H60" i="8" s="1"/>
  <c r="F59" i="8"/>
  <c r="H59" i="8" s="1"/>
  <c r="F58" i="8"/>
  <c r="H58" i="8" s="1"/>
  <c r="F57" i="8"/>
  <c r="H57" i="8" s="1"/>
  <c r="F56" i="8"/>
  <c r="H56" i="8" s="1"/>
  <c r="F55" i="8"/>
  <c r="H55" i="8" s="1"/>
  <c r="F54" i="8"/>
  <c r="H54" i="8" s="1"/>
  <c r="F53" i="8"/>
  <c r="H53" i="8" s="1"/>
  <c r="F52" i="8"/>
  <c r="H52" i="8" s="1"/>
  <c r="F51" i="8"/>
  <c r="H51" i="8" s="1"/>
  <c r="F50" i="8"/>
  <c r="H50" i="8" s="1"/>
  <c r="F49" i="8"/>
  <c r="H49" i="8" s="1"/>
  <c r="F48" i="8"/>
  <c r="H48" i="8" s="1"/>
  <c r="F47" i="8"/>
  <c r="H47" i="8" s="1"/>
  <c r="F46" i="8"/>
  <c r="H46" i="8" s="1"/>
  <c r="F45" i="8"/>
  <c r="H45" i="8" s="1"/>
  <c r="F44" i="8"/>
  <c r="H44" i="8" s="1"/>
  <c r="F43" i="8"/>
  <c r="H43" i="8" s="1"/>
  <c r="F42" i="8"/>
  <c r="H42" i="8" s="1"/>
  <c r="F41" i="8"/>
  <c r="H41" i="8" s="1"/>
  <c r="F40" i="8"/>
  <c r="H40" i="8" s="1"/>
  <c r="F39" i="8"/>
  <c r="H39" i="8" s="1"/>
  <c r="F38" i="8"/>
  <c r="H38" i="8" s="1"/>
  <c r="F37" i="8"/>
  <c r="H37" i="8" s="1"/>
  <c r="F36" i="8"/>
  <c r="H36" i="8" s="1"/>
  <c r="F35" i="8"/>
  <c r="H35" i="8" s="1"/>
  <c r="F34" i="8"/>
  <c r="H34" i="8" s="1"/>
  <c r="F33" i="8"/>
  <c r="H33" i="8" s="1"/>
  <c r="F32" i="8"/>
  <c r="H32" i="8" s="1"/>
  <c r="F31" i="8"/>
  <c r="H31" i="8" s="1"/>
  <c r="F30" i="8"/>
  <c r="H30" i="8" s="1"/>
  <c r="F29" i="8"/>
  <c r="H29" i="8" s="1"/>
  <c r="F28" i="8"/>
  <c r="H28" i="8" s="1"/>
  <c r="F27" i="8"/>
  <c r="H27" i="8" s="1"/>
  <c r="F26" i="8"/>
  <c r="H26" i="8" s="1"/>
  <c r="F25" i="8"/>
  <c r="H25" i="8" s="1"/>
  <c r="F24" i="8"/>
  <c r="H24" i="8" s="1"/>
  <c r="F23" i="8"/>
  <c r="H23" i="8" s="1"/>
  <c r="F22" i="8"/>
  <c r="H22" i="8" s="1"/>
  <c r="F21" i="8"/>
  <c r="H21" i="8" s="1"/>
  <c r="F20" i="8"/>
  <c r="H20" i="8" s="1"/>
  <c r="F19" i="8"/>
  <c r="H19" i="8" s="1"/>
  <c r="F18" i="8"/>
  <c r="H18" i="8" s="1"/>
  <c r="F17" i="8"/>
  <c r="H17" i="8" s="1"/>
  <c r="F16" i="8"/>
  <c r="H16" i="8" s="1"/>
  <c r="F15" i="8"/>
  <c r="H15" i="8" s="1"/>
  <c r="F14" i="8"/>
  <c r="H14" i="8" s="1"/>
  <c r="F13" i="8"/>
  <c r="H13" i="8" s="1"/>
  <c r="F12" i="8"/>
  <c r="H12" i="8" s="1"/>
  <c r="F11" i="8"/>
  <c r="H11" i="8" s="1"/>
  <c r="F10" i="8"/>
  <c r="H10" i="8" s="1"/>
  <c r="F9" i="8"/>
  <c r="H9" i="8" s="1"/>
  <c r="F8" i="8"/>
  <c r="H8" i="8" s="1"/>
  <c r="F7" i="8"/>
  <c r="H7" i="8" s="1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</calcChain>
</file>

<file path=xl/sharedStrings.xml><?xml version="1.0" encoding="utf-8"?>
<sst xmlns="http://schemas.openxmlformats.org/spreadsheetml/2006/main" count="1045" uniqueCount="385">
  <si>
    <t>№</t>
  </si>
  <si>
    <t>Наименование</t>
  </si>
  <si>
    <t>м</t>
  </si>
  <si>
    <t>Цена, грн.</t>
  </si>
  <si>
    <t>ПАО  ОДЕССКИЙ  КАБЕЛЬНЫЙ  ЗАВОД  “ОДЕСКАБЕЛЬ”</t>
  </si>
  <si>
    <t>Ед.</t>
  </si>
  <si>
    <t>тел.: (099) 729 03 95; (068) 370 42 33   Ярослав</t>
  </si>
  <si>
    <t>F690 BV Cu black</t>
  </si>
  <si>
    <t>F690 BV Cu white</t>
  </si>
  <si>
    <t>F660 BV Cu black</t>
  </si>
  <si>
    <t>F660 BV Cu white</t>
  </si>
  <si>
    <t>F690BV black</t>
  </si>
  <si>
    <t>F690BV white</t>
  </si>
  <si>
    <t>F660BV black</t>
  </si>
  <si>
    <t>F660BV white</t>
  </si>
  <si>
    <t>F5967 BV Cu black</t>
  </si>
  <si>
    <t>F5967 BV Cu white</t>
  </si>
  <si>
    <t>КППЭ-ВП (100) 4*2*0,51+2*0,75 мм2 (F/UTP-cat.5Е)</t>
  </si>
  <si>
    <t>КПП-ВП (100) 4*2*0,51+2*0,75 мм2 (U/UTP-cat.5Е)</t>
  </si>
  <si>
    <t>КППЭблШп-ВП (100) 4*2*0,51 (F/UTP-cat.5E)</t>
  </si>
  <si>
    <t>КППблШп-ВП (100) 4*2*0,51 (U/UTP-cat.5E)</t>
  </si>
  <si>
    <t>КППЭОт-ВП (100) 4*2*0,51 (SF/UTP-cat.5E)</t>
  </si>
  <si>
    <t>КППЭО-ВП (100) 4*2*0,51 (SF/UTP-cat.5E)</t>
  </si>
  <si>
    <t>КППЭт-ВП (100) 4*2*0,51 (F/UTP-cat.5E)</t>
  </si>
  <si>
    <t>КППЭ-ВП (100) 8*2*0,51 (F/UTP-cat.5)</t>
  </si>
  <si>
    <t>КППЭ-ВП (100) 4*2*0,51 (F/UTP-cat.5E)</t>
  </si>
  <si>
    <t>КППт-ВП (100) 4*2*0,51 (U/UTP-cat.5E)</t>
  </si>
  <si>
    <t>КПП-ВП (100) 8*2*0,51 (U/UTP-cat.5)</t>
  </si>
  <si>
    <t>КПП-ВП (100) 4*2*0,51 (U/UTP-cat.5E)</t>
  </si>
  <si>
    <t>КППЭ-ВП (100) 4*2*0,64 (F/UTP-cat.5E)</t>
  </si>
  <si>
    <t>КПП-ВП (100) 4*2*0,64 (U/UTP-cat.5E)</t>
  </si>
  <si>
    <t>КПВЭ-ВП (100) 4*2*0,51+2*0,75 мм2 (F/UTP-cat.5Е)</t>
  </si>
  <si>
    <t>КПВ-ВП (100) 4*2*0,50+2*0,75 мм2 (U/UTP-cat.5Е)</t>
  </si>
  <si>
    <t>КГПВЭ-ВП (100) 4*2*0,51 (F/UTP-cat.5Е patch 20)</t>
  </si>
  <si>
    <t>КГПВ-ВП (100) 4*2*0,51 (U/UTP-cat.5E patch20)</t>
  </si>
  <si>
    <t>КПВнг-HFЭО-ВП (200) 4*2*0,51 (SF/UTP-cat.5E LSFROH)</t>
  </si>
  <si>
    <t>КПВонг-HFЭО-ВП (200) 4*2*0,51 (SF/UTP-cat.5E LSOH)</t>
  </si>
  <si>
    <t>КПВЭО-ВП (200) 4*2*0,51 (SF/UTP-cat.5E)</t>
  </si>
  <si>
    <t>КПВнг-HFЭ-ВП (200) 4*2*0,51 (F/UTP-cat.5E LSFROH)</t>
  </si>
  <si>
    <t>КПВонг-HFЭ-ВП (200) 4*2*0,51 (F/UTP-cat.5E LSOH)</t>
  </si>
  <si>
    <t>КПВЭ-ВП (200) 4*2*0,51 (F/UTP-cat.5E)</t>
  </si>
  <si>
    <t>КПВЭ-ВП (100) 4*2*0,48 (F/UTP-cat.5E-SL)</t>
  </si>
  <si>
    <t>КПВнг-HF-ВП (350) 4*2*0,51 (U/UTP-cat.5E LSFROH)</t>
  </si>
  <si>
    <t>КПВонг-HF-ВП (350) 4*2*0,51 (U/UTP-cat.5E LSOH)</t>
  </si>
  <si>
    <t>КПВ-ВП (100) 8*2*0,51 (U/UTP-cat.5)</t>
  </si>
  <si>
    <t>КПВ-ВП (350) 4*2*0,51 (U/UTP-cat.5E)</t>
  </si>
  <si>
    <t>КПВ-ВП (100) 4*2*0,48 (U/UTP-cat.5Е-SL)</t>
  </si>
  <si>
    <t>LAN Категория 5е для внутренней прокладки</t>
  </si>
  <si>
    <t>LAN Категория 5е для наружной прокладки</t>
  </si>
  <si>
    <t>TV</t>
  </si>
  <si>
    <t xml:space="preserve">ООО, Система плюс ЛТД г.Одесса, ул. Мельницкая, 3                                                  </t>
  </si>
  <si>
    <t>Прайс действует с 18.06.2018 г.</t>
  </si>
  <si>
    <t>Скидка %</t>
  </si>
  <si>
    <t>Ед. изм.</t>
  </si>
  <si>
    <t xml:space="preserve">Цена, грн. без НДС </t>
  </si>
  <si>
    <t>Цена со скидкой, без НДС</t>
  </si>
  <si>
    <t>Провода и шнуры</t>
  </si>
  <si>
    <t>ВВП-1 2*1,0</t>
  </si>
  <si>
    <t>ВВП-1 2*1,5</t>
  </si>
  <si>
    <t>ВВП-1 2*2,5</t>
  </si>
  <si>
    <t>ВВП-1 2*4,0</t>
  </si>
  <si>
    <t>ВВП-1 2*6,0</t>
  </si>
  <si>
    <t>ВВП-1 3*1,0</t>
  </si>
  <si>
    <t>ВВП-1 3*1,5</t>
  </si>
  <si>
    <t>ВВП-1 3*2,5</t>
  </si>
  <si>
    <t>ВВП-2 2*1,0</t>
  </si>
  <si>
    <t>ВВП-2 2*1,5</t>
  </si>
  <si>
    <t>ВВП-2 2*2,5</t>
  </si>
  <si>
    <t>ВВП-2 2*4,0</t>
  </si>
  <si>
    <t>ВВП-2 2*6,0</t>
  </si>
  <si>
    <t>ВВП-2 3*1,0</t>
  </si>
  <si>
    <t>ВВП-2 3*1,5</t>
  </si>
  <si>
    <t>ВВП-2 3*2,5</t>
  </si>
  <si>
    <t>ВВП-2 3*4,0</t>
  </si>
  <si>
    <t>ВВП-2 3*6,0</t>
  </si>
  <si>
    <t>ВВП-2 4*1,5</t>
  </si>
  <si>
    <t>ВВП-2 4*2,5</t>
  </si>
  <si>
    <t>ВВП-2 4*4,0</t>
  </si>
  <si>
    <t>ВВП-2 4*6,0</t>
  </si>
  <si>
    <t>ПВСм 2*1,0</t>
  </si>
  <si>
    <t>ПВСм 2*1,0+1*1,0</t>
  </si>
  <si>
    <t>ПВСм 2*1,5</t>
  </si>
  <si>
    <t>ПВСм 2*1,5+1*1,5</t>
  </si>
  <si>
    <t>ПВСм 2*2,5</t>
  </si>
  <si>
    <t>ПВСм 2*2,5+1*2,5</t>
  </si>
  <si>
    <t>ПВСм 2*4,0</t>
  </si>
  <si>
    <t>ПВСм 2*4,0+1*4,0</t>
  </si>
  <si>
    <t>ПВСм 2*6,0</t>
  </si>
  <si>
    <t>ПВСм 2*6,0+1*6,0</t>
  </si>
  <si>
    <t>ПВСм 3*1,0+1*1,0</t>
  </si>
  <si>
    <t>ПВСм 3*1,5+1*1,5</t>
  </si>
  <si>
    <t>ПВСм 3*2,5+1*2,5</t>
  </si>
  <si>
    <t>ПВСм 3*4,0+1*4,0</t>
  </si>
  <si>
    <t>ПВСм 3*6,0+1*6,0</t>
  </si>
  <si>
    <t>ПВСм 4*1,0+1*1,0</t>
  </si>
  <si>
    <t>ПВСм 4*1,5+1*1,5</t>
  </si>
  <si>
    <t>ПВСм 4*2,5+1*2,5</t>
  </si>
  <si>
    <t>ПВСм 4*4,0+1*4,0</t>
  </si>
  <si>
    <t>ПВСм 4*6,0+1*6,0</t>
  </si>
  <si>
    <t>ШВВПн 2*0,5</t>
  </si>
  <si>
    <t>ШВВПн 2*0,75</t>
  </si>
  <si>
    <t>ШВВПн 2*1,0</t>
  </si>
  <si>
    <t>ШВВПн 2*1,5</t>
  </si>
  <si>
    <t>ШВВПн 2*2,5</t>
  </si>
  <si>
    <t>ШВВПн 2*4,0</t>
  </si>
  <si>
    <t>ШВВПн 3*0,5</t>
  </si>
  <si>
    <t>ШВВПн 3*0,75</t>
  </si>
  <si>
    <t>ШВВПн 3*1,0</t>
  </si>
  <si>
    <t>ШВВПн 3*1,5</t>
  </si>
  <si>
    <t>ШВВПн 3*2,5</t>
  </si>
  <si>
    <t>ШВВПн 3*4,0</t>
  </si>
  <si>
    <t>ШВПн 2*0,5</t>
  </si>
  <si>
    <t>ШВПн 2*0,75</t>
  </si>
  <si>
    <t>ШВПн 2*1,5</t>
  </si>
  <si>
    <t>ШВПн 2*2,5</t>
  </si>
  <si>
    <t>ВВГ(нг, нг-LS)</t>
  </si>
  <si>
    <t>ВВГ 2*1,5 (ож) -0,66</t>
  </si>
  <si>
    <t>ВВГ 2*2,5 (ож) -0,66</t>
  </si>
  <si>
    <t>ВВГ 2*4 (ож) -0,66</t>
  </si>
  <si>
    <t>ВВГ 2*6 (ож) -0,66</t>
  </si>
  <si>
    <t>ВВГ 2*10 (ож) -0,66</t>
  </si>
  <si>
    <t>ВВГ 2*16 -0,66</t>
  </si>
  <si>
    <t>ВВГ 2*25 -0,66</t>
  </si>
  <si>
    <t>ВВГ 2*50 -0,66</t>
  </si>
  <si>
    <t>ВВГ 3*1,5 (ож) -0,66</t>
  </si>
  <si>
    <t>ВВГ 3*2,5 (ож) -0,66</t>
  </si>
  <si>
    <t>ВВГ 3*2,5+1*1,5 (ож) -0,66</t>
  </si>
  <si>
    <t>ВВГ 3*4 (ож) -0,66</t>
  </si>
  <si>
    <t>ВВГ 3*4+1*2,5 (ож) -0,66</t>
  </si>
  <si>
    <t>ВВГ 3*6 (ож) -0,66</t>
  </si>
  <si>
    <t>ВВГ 3*6+1*4 (ож) -0,66</t>
  </si>
  <si>
    <t>ВВГ 3*10 (ож) -0,66</t>
  </si>
  <si>
    <t>ВВГ 3*10+1*6 (ож) -0,66</t>
  </si>
  <si>
    <t>ВВГ 3*16 -0,66</t>
  </si>
  <si>
    <t>ВВГ 3*16+1*10 -0,66</t>
  </si>
  <si>
    <t>ВВГ 3*25 -0,66</t>
  </si>
  <si>
    <t>ВВГ 3*25+1*16 -0,66</t>
  </si>
  <si>
    <t>ВВГ 3*35 -0,66</t>
  </si>
  <si>
    <t>ВВГ 3*35+1*16 -0,66</t>
  </si>
  <si>
    <t>ВВГ 3*35+1*25 -0,66</t>
  </si>
  <si>
    <t>ВВГ 3*50 -0,66</t>
  </si>
  <si>
    <t>ВВГ 3*50+1*25 -0,66</t>
  </si>
  <si>
    <t>ВВГ 3*70 -1</t>
  </si>
  <si>
    <t>ВВГ 3*70+1*35 -1</t>
  </si>
  <si>
    <t>ВВГ 3*95+1*50 -1</t>
  </si>
  <si>
    <t>ВВГ 3*120+1*70 -1</t>
  </si>
  <si>
    <t>ВВГ 3*240+1*120 -1</t>
  </si>
  <si>
    <t>ВВГ 4*1,5 (ож) -0,66</t>
  </si>
  <si>
    <t>ВВГ 4*2,5 (ож) -0,66</t>
  </si>
  <si>
    <t>ВВГ 4*4 (ож) -0,66</t>
  </si>
  <si>
    <t>ВВГ 4*6 (ож) -0,66</t>
  </si>
  <si>
    <t>ВВГ 4*10 (ож) -0,66</t>
  </si>
  <si>
    <t>ВВГ 4*16 -0,66</t>
  </si>
  <si>
    <t>ВВГ 4*25 -0,66</t>
  </si>
  <si>
    <t>ВВГ 4*35 -0,66</t>
  </si>
  <si>
    <t>ВВГ 4*50 -0,66</t>
  </si>
  <si>
    <t>ВВГ 4*70 -1</t>
  </si>
  <si>
    <t>ВВГ 4*95 -1</t>
  </si>
  <si>
    <t>ВВГ 4*120 -1</t>
  </si>
  <si>
    <t>ВВГ 4*150 -1</t>
  </si>
  <si>
    <t>ВВГ 4*185 -1</t>
  </si>
  <si>
    <t>ВВГ 4*240 -1</t>
  </si>
  <si>
    <t>ВВГ 5*1,5 (ож) -0,66</t>
  </si>
  <si>
    <t>ВВГ 5*2,5 (ож) -0,66</t>
  </si>
  <si>
    <t>ВВГ 5*4 (ож) -0,66</t>
  </si>
  <si>
    <t>ВВГ 5*6 (ож) -0,66</t>
  </si>
  <si>
    <t>ВВГ 5*10 (ож) -0,66</t>
  </si>
  <si>
    <t>ВВГ 5*16 -0,66</t>
  </si>
  <si>
    <t>ВВГ 5*25 -0,66</t>
  </si>
  <si>
    <t>ВВГ 5*35 -0,66</t>
  </si>
  <si>
    <t>ВВГ 5*50 -0,66</t>
  </si>
  <si>
    <t>ВВГ 5*70 -1</t>
  </si>
  <si>
    <t>ВВГ 5*95 -1</t>
  </si>
  <si>
    <t>ВВГ 5*120 -1</t>
  </si>
  <si>
    <t>ВВГ 5*150 -1</t>
  </si>
  <si>
    <t>ВВГ 5*185 -1</t>
  </si>
  <si>
    <t>ВВГ 5*240 -1</t>
  </si>
  <si>
    <t>ВВГнг 1*10 (ож) -0,66</t>
  </si>
  <si>
    <t>ВВГнг 1*25 -0,66</t>
  </si>
  <si>
    <t>ВВГнг 1*120 -1</t>
  </si>
  <si>
    <t>ВВГнг 1*150 -1</t>
  </si>
  <si>
    <t>ВВГнг 2*1,5 (ож) -0,66</t>
  </si>
  <si>
    <t>ВВГнг 2*2,5 (ож) -0,66</t>
  </si>
  <si>
    <t>ВВГнг 2*4 (ож) -0,66</t>
  </si>
  <si>
    <t>ВВГнг 2*6 (ож) -0,66</t>
  </si>
  <si>
    <t>ВВГнг 2*25 -0,66</t>
  </si>
  <si>
    <t>ВВГнг 2*50 -0,66</t>
  </si>
  <si>
    <t>ВВГнг 3*1,5 (ож) -0,66</t>
  </si>
  <si>
    <t>ВВГнг 3*2,5 (ож) -0,66</t>
  </si>
  <si>
    <t>ВВГнг 3*4 (ож) -0,66</t>
  </si>
  <si>
    <t>ВВГнг 3*4+1*2,5 (ож) -0,66</t>
  </si>
  <si>
    <t>ВВГнг 3*6 (ож) -0,66</t>
  </si>
  <si>
    <t>ВВГнг 3*6+1*4 (ож) -0,66</t>
  </si>
  <si>
    <t>ВВГнг 3*10 (ож) -0,66</t>
  </si>
  <si>
    <t>ВВГнг 3*10+1*6 (ож) -0,66</t>
  </si>
  <si>
    <t>ВВГнг 3*16+1*10 -0,66</t>
  </si>
  <si>
    <t>ВВГнг 3*25+1*16 -0,66</t>
  </si>
  <si>
    <t>ВВГнг 3*35 -0,66</t>
  </si>
  <si>
    <t>ВВГнг 3*35+1*16 -0,66</t>
  </si>
  <si>
    <t>ВВГнг 3*50+1*25 -0,66</t>
  </si>
  <si>
    <t>ВВГнг 3*70+1*35 -1</t>
  </si>
  <si>
    <t>ВВГнг 3*95+1*50 -1</t>
  </si>
  <si>
    <t>ВВГнг 3*120+1*50 -1</t>
  </si>
  <si>
    <t>ВВГнг 3*120+1*70 -1</t>
  </si>
  <si>
    <t>ВВГнг 3*120+1*95 -1</t>
  </si>
  <si>
    <t>ВВГнг 3*150+1*70 -1</t>
  </si>
  <si>
    <t>ВВГнг 3*185+1*95 -1</t>
  </si>
  <si>
    <t>ВВГнг 4*1,5 (ож) -0,66</t>
  </si>
  <si>
    <t>ВВГнг 4*2,5 (ож) -0,66</t>
  </si>
  <si>
    <t>ВВГнг 4*4 (ож) -0,66</t>
  </si>
  <si>
    <t>ВВГнг 4*6 (ож) -0,66</t>
  </si>
  <si>
    <t>ВВГнг 4*10 (ож) -0,66</t>
  </si>
  <si>
    <t>ВВГнг 4*16 -0,66</t>
  </si>
  <si>
    <t>ВВГнг 4*25 -0,66</t>
  </si>
  <si>
    <t>ВВГнг 4*35 -0,66</t>
  </si>
  <si>
    <t>ВВГнг 4*50 -0,66</t>
  </si>
  <si>
    <t>ВВГнг 4*70 -1</t>
  </si>
  <si>
    <t>ВВГнг 4*95 -1</t>
  </si>
  <si>
    <t>ВВГнг 4*120 -1</t>
  </si>
  <si>
    <t>ВВГнг 4*150 -1</t>
  </si>
  <si>
    <t>ВВГнг 4*185 -1</t>
  </si>
  <si>
    <t>ВВГнг 5*1,5 (ож) -0,66</t>
  </si>
  <si>
    <t>ВВГнг 5*2,5 (ож) -0,66</t>
  </si>
  <si>
    <t>ВВГнг 5*4 (ож) -0,66</t>
  </si>
  <si>
    <t>ВВГнг 5*6 (ож) -0,66</t>
  </si>
  <si>
    <t>ВВГнг 5*10 (ож) -0,66</t>
  </si>
  <si>
    <t>ВВГнг 5*16 -0,66</t>
  </si>
  <si>
    <t>ВВГнг 5*25 -0,66</t>
  </si>
  <si>
    <t>ВВГнг 5*35 -0,66</t>
  </si>
  <si>
    <t>ВВГнг 5*50 -0,66</t>
  </si>
  <si>
    <t>ВВГнг 5*70 -1</t>
  </si>
  <si>
    <t>ВВГнг 5*95 -1</t>
  </si>
  <si>
    <t>ВВГнг 5*120 -1</t>
  </si>
  <si>
    <t>ВВГнг 5*150 -1</t>
  </si>
  <si>
    <t>ВВГнг 5*185 -1</t>
  </si>
  <si>
    <t>ВВГнг 5*240 -1</t>
  </si>
  <si>
    <t>ВВГнг-LS 1*1,5 (ож) -0,66</t>
  </si>
  <si>
    <t>ВВГнг-LS 1*2,5 (ож) -0,66</t>
  </si>
  <si>
    <t>ВВГнг-LS 1*4 (ож) -0,66</t>
  </si>
  <si>
    <t>ВВГнг-LS 1*6 (ож) -0,66</t>
  </si>
  <si>
    <t>ВВГнг-LS 1*10 (ож) -0,66</t>
  </si>
  <si>
    <t>ВВГнг-LS 1*16 -0,66</t>
  </si>
  <si>
    <t>ВВГнг-LS 1*25 -0,66</t>
  </si>
  <si>
    <t>ВВГнг-LS 1*35 -0,66</t>
  </si>
  <si>
    <t>ВВГнг-LS 1*50 -0,66</t>
  </si>
  <si>
    <t>ВВГнг-LS 1*70 -1</t>
  </si>
  <si>
    <t>ВВГнг-LS 1*95 -1</t>
  </si>
  <si>
    <t>ВВГнг-LS 1*120 -1</t>
  </si>
  <si>
    <t>ВВГнг-LS 1*185 -1</t>
  </si>
  <si>
    <t>ВВГнг-LS 1*240 -1</t>
  </si>
  <si>
    <t>ВВГнг-LS 1*300 -1</t>
  </si>
  <si>
    <t>ВВГнг-LS 2*1,5 (ож) -0,66</t>
  </si>
  <si>
    <t>ВВГнг-LS 2*2,5 (ож) -0,66</t>
  </si>
  <si>
    <t>ВВГнг-LS 2*4 (ож) -0,66</t>
  </si>
  <si>
    <t>ВВГнг-LS 2*6 (ож) -0,66</t>
  </si>
  <si>
    <t>ВВГнг-LS 2*95 -1</t>
  </si>
  <si>
    <t>ВВГнг-LS 3*1,5 (ож) -0,66</t>
  </si>
  <si>
    <t>ВВГнг-LS 3*2,5 (ож) -0,66</t>
  </si>
  <si>
    <t>ВВГнг-LS 3*2,5+1*1,5 (ож) -0,66</t>
  </si>
  <si>
    <t>ВВГнг-LS 3*4 (ож) -0,66</t>
  </si>
  <si>
    <t>ВВГнг-LS 3*4+1*2,5 (ож) -0,66</t>
  </si>
  <si>
    <t>ВВГнг-LS 3*6 (ож) -0,66</t>
  </si>
  <si>
    <t>ВВГнг-LS 3*6+1*4 (ож) -0,66</t>
  </si>
  <si>
    <t>ВВГнг-LS 3*10 (ож) -0,66</t>
  </si>
  <si>
    <t>ВВГнг-LS 3*10+1*6 (ож) -0,66</t>
  </si>
  <si>
    <t>ВВГнг-LS 3*16 -0,66</t>
  </si>
  <si>
    <t>ВВГнг-LS 3*25 -0,66</t>
  </si>
  <si>
    <t>ВВГнг-LS 3*25+1*10 -0,66</t>
  </si>
  <si>
    <t>ВВГнг-LS 3*25+1*16 -0,66</t>
  </si>
  <si>
    <t>ВВГнг-LS 3*35 -0,66</t>
  </si>
  <si>
    <t>ВВГнг-LS 3*50 -0,66</t>
  </si>
  <si>
    <t>ВВГнг-LS 3*50+1*16 -0,66</t>
  </si>
  <si>
    <t>ВВГнг-LS 3*50+1*25 -0,66</t>
  </si>
  <si>
    <t>ВВГнг-LS 3*50+1*35 -0,66</t>
  </si>
  <si>
    <t>ВВГнг-LS 3*70 -1</t>
  </si>
  <si>
    <t>ВВГнг-LS 3*120 -1</t>
  </si>
  <si>
    <t>ВВГнг-LS 3*150 -1</t>
  </si>
  <si>
    <t>ВВГнг-LS 3*240 -1</t>
  </si>
  <si>
    <t>ВВГнг-LS 4*1,5 (ож) -0,66</t>
  </si>
  <si>
    <t>ВВГнг-LS 4*2,5 (ож) -0,66</t>
  </si>
  <si>
    <t>ВВГнг-LS 4*4 (ож) -0,66</t>
  </si>
  <si>
    <t>ВВГнг-LS 4*6 (ож) -0,66</t>
  </si>
  <si>
    <t>ВВГнг-LS 4*10 (ож) -0,66</t>
  </si>
  <si>
    <t>ВВГнг-LS 4*16 -0,66</t>
  </si>
  <si>
    <t>ВВГнг-LS 4*25 -0,66</t>
  </si>
  <si>
    <t>ВВГнг-LS 4*50 -0,66</t>
  </si>
  <si>
    <t>ВВГнг-LS 4*150 -1</t>
  </si>
  <si>
    <t>ВВГнг-LS 5*1,5 (ож) -0,66</t>
  </si>
  <si>
    <t>ВВГнг-LS 5*2,5 (ож) -0,66</t>
  </si>
  <si>
    <t>ВВГнг-LS 5*4 (ож) -0,66</t>
  </si>
  <si>
    <t>ВВГнг-LS 5*6 (ож) -0,66</t>
  </si>
  <si>
    <t>ВВГнг-LS 5*10 (ож) -0,66</t>
  </si>
  <si>
    <t>ВВГнг-LS 5*16 -0,66</t>
  </si>
  <si>
    <t>ВВГнг-LS 5*25 -0,66</t>
  </si>
  <si>
    <t>ВВГнг-LS 5*35 -0,66</t>
  </si>
  <si>
    <t>ВВГнг-LS 5*50 -0,66</t>
  </si>
  <si>
    <t>ВВГнг-LS 5*70 -1</t>
  </si>
  <si>
    <t>ВВГнг-LS 5*95 -1</t>
  </si>
  <si>
    <t>ВВГнг-LS 5*150 -1</t>
  </si>
  <si>
    <t>ВВГнг-LS 5*185 -1</t>
  </si>
  <si>
    <t>Цена со скидкой, с НДС</t>
  </si>
  <si>
    <t>Цена</t>
  </si>
  <si>
    <t>КПВ-ВП (100) 4*2*0,46 (U/UTP-cat.5E-SL)</t>
  </si>
  <si>
    <t>КПВ-ВП (350) 4*2*0,50 (U/UTP-cat.5E)</t>
  </si>
  <si>
    <t>49573</t>
  </si>
  <si>
    <t>49658</t>
  </si>
  <si>
    <t>49240</t>
  </si>
  <si>
    <t>49809</t>
  </si>
  <si>
    <t>49330</t>
  </si>
  <si>
    <t>49662</t>
  </si>
  <si>
    <t>49237</t>
  </si>
  <si>
    <t>49812</t>
  </si>
  <si>
    <t>49964</t>
  </si>
  <si>
    <t>49965</t>
  </si>
  <si>
    <t>7999077</t>
  </si>
  <si>
    <t>49312</t>
  </si>
  <si>
    <t>49259</t>
  </si>
  <si>
    <t>49223</t>
  </si>
  <si>
    <t>КПП-ВП (100) 4*2*0,48 (U/UTP-cat.5E-SL)</t>
  </si>
  <si>
    <t>ВВГ 3*25+1*10 -0,66</t>
  </si>
  <si>
    <t>ВВГ 3*50+1*16 -0,66</t>
  </si>
  <si>
    <t>ВВГ 3*70+1*50 -1</t>
  </si>
  <si>
    <t>ВВГнг 1*16 -0,66</t>
  </si>
  <si>
    <t>ВВГнг 2*10 (ож) -0,66</t>
  </si>
  <si>
    <t>ВВГнг 2*16 -0,66</t>
  </si>
  <si>
    <t>ВВГнг 2*35 -0,66</t>
  </si>
  <si>
    <t>ВВГнг 3*16 -0,66</t>
  </si>
  <si>
    <t>ВВГнг 3*25 -0,66</t>
  </si>
  <si>
    <t>ВВГнг 3*2,5+1*1,5 (ож) -0,66</t>
  </si>
  <si>
    <t>ВВГнг 3*25+1*10 -0,66</t>
  </si>
  <si>
    <t>ВВГнг 3*35+1*25 -0,66</t>
  </si>
  <si>
    <t>ВВГнг 3*50+1*16 -0,66</t>
  </si>
  <si>
    <t>ВВГнг 3*50+1*35 -0,66</t>
  </si>
  <si>
    <t>ВВГнг 3*70+1*50 -1</t>
  </si>
  <si>
    <t>ВВГнг 3*95+1*70 -1</t>
  </si>
  <si>
    <t>ВВГнг 4*240 -1</t>
  </si>
  <si>
    <t>ВВГнг-LS 1*4,0 (ож) -0,66</t>
  </si>
  <si>
    <t>ВВГнг-LS 1*150 -1</t>
  </si>
  <si>
    <t>ВВГнг-LS 3*95 -1</t>
  </si>
  <si>
    <t>ВВГнг-LS 3*185 -1</t>
  </si>
  <si>
    <t>ВВГнг-LS 3*16+1*10 -0,66</t>
  </si>
  <si>
    <t>ВВГнг-LS 3*35+1*16 -0,66</t>
  </si>
  <si>
    <t>ВВГнг-LS 3*35+1*25 -0,66</t>
  </si>
  <si>
    <t>ВВГнг-LS 4*35 -0,66</t>
  </si>
  <si>
    <t>ВВГнг-LS 5*120 -1</t>
  </si>
  <si>
    <t>ВВГнг-LS 5*240 -1</t>
  </si>
  <si>
    <t>ПВ-1 0,5</t>
  </si>
  <si>
    <t>ПВ-1 0,75</t>
  </si>
  <si>
    <t>ПВ-1 1,0</t>
  </si>
  <si>
    <t>ПВ-1 1,5</t>
  </si>
  <si>
    <t>ПВ-1 2,5</t>
  </si>
  <si>
    <t>ПВ-1 4</t>
  </si>
  <si>
    <t>ПВ-1 6</t>
  </si>
  <si>
    <t>ПВ-1 10</t>
  </si>
  <si>
    <t>ПВ-1 16</t>
  </si>
  <si>
    <t>ПВ-3 0,5</t>
  </si>
  <si>
    <t>ПВ-3 0,75</t>
  </si>
  <si>
    <t>ПВ-3 1,0</t>
  </si>
  <si>
    <t>ПВ-3 1,5</t>
  </si>
  <si>
    <t>ПВ-3 2,5</t>
  </si>
  <si>
    <t>ПВ-3 4</t>
  </si>
  <si>
    <t>ПВ-3 6</t>
  </si>
  <si>
    <t>ПВ-3 10</t>
  </si>
  <si>
    <t>ПВ-3 16</t>
  </si>
  <si>
    <t>ВВП-1 3*4</t>
  </si>
  <si>
    <t>ВВП-1 3*6</t>
  </si>
  <si>
    <t>ВВП-2 2*10,0</t>
  </si>
  <si>
    <t>ВВП-2 2*16,0</t>
  </si>
  <si>
    <t>ВВП-2 3*10,0</t>
  </si>
  <si>
    <t>ВВП-2 3*16,0</t>
  </si>
  <si>
    <t>ПВСн 2*1,0+1*1,0</t>
  </si>
  <si>
    <t>ПВСн 2*1,5+1*1,5</t>
  </si>
  <si>
    <t>ПВСн 2*2,5+1*2,5</t>
  </si>
  <si>
    <t>ПВСм 2*10,0</t>
  </si>
  <si>
    <t>ПВСм 2*16,0</t>
  </si>
  <si>
    <t>ПВСм 2*10,0+1*10,0</t>
  </si>
  <si>
    <t>ПВСм 2*16,0+1*16,0</t>
  </si>
  <si>
    <t>ПВСм 3*10,0+1*10,0</t>
  </si>
  <si>
    <t>ПВСм 3*16,0+1*16,0</t>
  </si>
  <si>
    <t>ПВСм 4*10,0+1*10,0</t>
  </si>
  <si>
    <t>ПВСм 4*16,0+1*16,0</t>
  </si>
  <si>
    <t>Цена со скидкой, с НДС, +5%</t>
  </si>
  <si>
    <t>КПВЭ-ВП (100) 8*2*0,51 (F/UTP-cat.5)</t>
  </si>
  <si>
    <t>49811</t>
  </si>
  <si>
    <t>КППЭт-ВП (100) 8*2*0,51 (F/UTP-cat.5)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</si>
</sst>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2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NTHelvetica/Cyrillic"/>
      <charset val="204"/>
    </font>
    <font>
      <sz val="12"/>
      <color indexed="8"/>
      <name val="Arial"/>
      <family val="2"/>
      <charset val="204"/>
    </font>
    <font>
      <b/>
      <sz val="13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2"/>
      <name val="Calibri"/>
      <family val="2"/>
      <charset val="204"/>
    </font>
    <font>
      <b/>
      <sz val="14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1FFE0"/>
        <bgColor indexed="64"/>
      </patternFill>
    </fill>
    <fill>
      <patternFill patternType="solid">
        <fgColor rgb="FFC1FFE0"/>
        <bgColor indexed="4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15" fillId="0" borderId="0" applyNumberFormat="0"/>
    <xf numFmtId="0" fontId="3" fillId="0" borderId="0"/>
  </cellStyleXfs>
  <cellXfs count="8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/>
    <xf numFmtId="164" fontId="9" fillId="0" borderId="0" xfId="0" applyNumberFormat="1" applyFont="1" applyAlignment="1">
      <alignment horizontal="center" vertical="center"/>
    </xf>
    <xf numFmtId="0" fontId="12" fillId="0" borderId="1" xfId="4" applyFont="1" applyFill="1" applyBorder="1" applyAlignment="1">
      <alignment horizontal="center" vertical="center"/>
    </xf>
    <xf numFmtId="0" fontId="16" fillId="0" borderId="0" xfId="5" applyNumberFormat="1" applyFont="1"/>
    <xf numFmtId="14" fontId="18" fillId="2" borderId="5" xfId="5" applyNumberFormat="1" applyFont="1" applyFill="1" applyBorder="1" applyAlignment="1">
      <alignment horizontal="center" vertical="center" wrapText="1"/>
    </xf>
    <xf numFmtId="14" fontId="18" fillId="3" borderId="1" xfId="5" applyNumberFormat="1" applyFont="1" applyFill="1" applyBorder="1" applyAlignment="1">
      <alignment horizontal="center" vertical="center" wrapText="1"/>
    </xf>
    <xf numFmtId="1" fontId="18" fillId="3" borderId="1" xfId="5" applyNumberFormat="1" applyFont="1" applyFill="1" applyBorder="1" applyAlignment="1">
      <alignment horizontal="center" vertical="center" wrapText="1"/>
    </xf>
    <xf numFmtId="14" fontId="19" fillId="2" borderId="1" xfId="5" applyNumberFormat="1" applyFont="1" applyFill="1" applyBorder="1" applyAlignment="1" applyProtection="1">
      <alignment horizontal="center" vertical="center"/>
      <protection locked="0"/>
    </xf>
    <xf numFmtId="14" fontId="19" fillId="2" borderId="1" xfId="5" applyNumberFormat="1" applyFont="1" applyFill="1" applyBorder="1" applyAlignment="1" applyProtection="1">
      <alignment horizontal="center" vertical="center" wrapText="1"/>
      <protection locked="0"/>
    </xf>
    <xf numFmtId="14" fontId="19" fillId="2" borderId="1" xfId="5" applyNumberFormat="1" applyFont="1" applyFill="1" applyBorder="1" applyAlignment="1" applyProtection="1">
      <alignment horizontal="left" vertical="center" wrapText="1"/>
      <protection locked="0"/>
    </xf>
    <xf numFmtId="0" fontId="21" fillId="0" borderId="0" xfId="5" applyNumberFormat="1" applyFont="1" applyAlignment="1">
      <alignment vertical="center"/>
    </xf>
    <xf numFmtId="0" fontId="22" fillId="0" borderId="0" xfId="5" applyNumberFormat="1" applyFont="1" applyAlignment="1" applyProtection="1">
      <alignment horizontal="center"/>
      <protection locked="0"/>
    </xf>
    <xf numFmtId="2" fontId="16" fillId="0" borderId="0" xfId="5" applyNumberFormat="1" applyFont="1"/>
    <xf numFmtId="2" fontId="19" fillId="2" borderId="1" xfId="5" applyNumberFormat="1" applyFont="1" applyFill="1" applyBorder="1" applyAlignment="1" applyProtection="1">
      <alignment horizontal="center" vertical="center" wrapText="1"/>
      <protection locked="0"/>
    </xf>
    <xf numFmtId="2" fontId="16" fillId="0" borderId="1" xfId="5" applyNumberFormat="1" applyFont="1" applyBorder="1"/>
    <xf numFmtId="0" fontId="16" fillId="4" borderId="0" xfId="5" applyNumberFormat="1" applyFont="1" applyFill="1"/>
    <xf numFmtId="0" fontId="16" fillId="0" borderId="0" xfId="5" applyNumberFormat="1" applyFont="1" applyFill="1"/>
    <xf numFmtId="4" fontId="16" fillId="0" borderId="1" xfId="5" applyNumberFormat="1" applyFont="1" applyBorder="1"/>
    <xf numFmtId="0" fontId="17" fillId="0" borderId="0" xfId="5" applyNumberFormat="1" applyFont="1" applyAlignment="1"/>
    <xf numFmtId="0" fontId="16" fillId="0" borderId="0" xfId="5" applyNumberFormat="1" applyFont="1" applyAlignment="1">
      <alignment horizontal="center" vertical="center"/>
    </xf>
    <xf numFmtId="0" fontId="23" fillId="0" borderId="1" xfId="5" applyNumberFormat="1" applyFont="1" applyBorder="1" applyAlignment="1">
      <alignment horizontal="center" vertical="center"/>
    </xf>
    <xf numFmtId="0" fontId="16" fillId="0" borderId="1" xfId="5" applyNumberFormat="1" applyFont="1" applyBorder="1" applyAlignment="1">
      <alignment horizontal="center" vertical="center"/>
    </xf>
    <xf numFmtId="0" fontId="17" fillId="0" borderId="1" xfId="5" applyNumberFormat="1" applyFont="1" applyBorder="1" applyAlignment="1"/>
    <xf numFmtId="2" fontId="16" fillId="0" borderId="1" xfId="5" applyNumberFormat="1" applyFont="1" applyBorder="1" applyAlignment="1">
      <alignment horizontal="center"/>
    </xf>
    <xf numFmtId="2" fontId="19" fillId="2" borderId="1" xfId="5" applyNumberFormat="1" applyFont="1" applyFill="1" applyBorder="1" applyAlignment="1" applyProtection="1">
      <alignment horizontal="left" vertical="center" wrapText="1"/>
      <protection locked="0"/>
    </xf>
    <xf numFmtId="14" fontId="23" fillId="2" borderId="1" xfId="5" applyNumberFormat="1" applyFont="1" applyFill="1" applyBorder="1" applyAlignment="1" applyProtection="1">
      <alignment horizontal="center" vertical="center"/>
      <protection locked="0"/>
    </xf>
    <xf numFmtId="4" fontId="16" fillId="0" borderId="1" xfId="5" applyNumberFormat="1" applyFont="1" applyBorder="1" applyAlignment="1">
      <alignment horizontal="center"/>
    </xf>
    <xf numFmtId="0" fontId="26" fillId="0" borderId="8" xfId="0" applyNumberFormat="1" applyFont="1" applyBorder="1" applyAlignment="1" applyProtection="1">
      <alignment horizontal="center"/>
      <protection locked="0"/>
    </xf>
    <xf numFmtId="0" fontId="12" fillId="0" borderId="1" xfId="4" applyNumberFormat="1" applyFont="1" applyFill="1" applyBorder="1" applyAlignment="1">
      <alignment horizontal="center" vertical="center"/>
    </xf>
    <xf numFmtId="0" fontId="16" fillId="0" borderId="1" xfId="5" applyNumberFormat="1" applyFont="1" applyBorder="1" applyAlignment="1">
      <alignment horizontal="center" vertical="center"/>
    </xf>
    <xf numFmtId="4" fontId="27" fillId="0" borderId="3" xfId="0" applyNumberFormat="1" applyFont="1" applyFill="1" applyBorder="1" applyAlignment="1">
      <alignment horizontal="right"/>
    </xf>
    <xf numFmtId="14" fontId="23" fillId="0" borderId="1" xfId="5" applyNumberFormat="1" applyFont="1" applyFill="1" applyBorder="1" applyAlignment="1" applyProtection="1">
      <alignment horizontal="center" vertical="center"/>
      <protection locked="0"/>
    </xf>
    <xf numFmtId="0" fontId="22" fillId="0" borderId="0" xfId="5" applyNumberFormat="1" applyFont="1" applyFill="1" applyAlignment="1" applyProtection="1">
      <alignment horizontal="center" vertical="center"/>
      <protection locked="0"/>
    </xf>
    <xf numFmtId="4" fontId="27" fillId="0" borderId="2" xfId="6" applyNumberFormat="1" applyFont="1" applyFill="1" applyBorder="1" applyAlignment="1">
      <alignment horizontal="center" vertical="center"/>
    </xf>
    <xf numFmtId="4" fontId="27" fillId="0" borderId="1" xfId="6" applyNumberFormat="1" applyFont="1" applyFill="1" applyBorder="1" applyAlignment="1">
      <alignment horizontal="center" vertical="center"/>
    </xf>
    <xf numFmtId="2" fontId="19" fillId="0" borderId="0" xfId="5" applyNumberFormat="1" applyFont="1"/>
    <xf numFmtId="2" fontId="19" fillId="0" borderId="1" xfId="5" applyNumberFormat="1" applyFont="1" applyBorder="1" applyAlignment="1">
      <alignment horizontal="center"/>
    </xf>
    <xf numFmtId="4" fontId="27" fillId="0" borderId="1" xfId="0" applyNumberFormat="1" applyFont="1" applyFill="1" applyBorder="1" applyAlignment="1">
      <alignment horizontal="right"/>
    </xf>
    <xf numFmtId="4" fontId="27" fillId="6" borderId="1" xfId="0" applyNumberFormat="1" applyFont="1" applyFill="1" applyBorder="1" applyAlignment="1">
      <alignment horizontal="right"/>
    </xf>
    <xf numFmtId="0" fontId="17" fillId="0" borderId="0" xfId="5" applyNumberFormat="1" applyFont="1" applyFill="1" applyAlignment="1">
      <alignment horizontal="center" vertical="center"/>
    </xf>
    <xf numFmtId="14" fontId="18" fillId="0" borderId="5" xfId="5" applyNumberFormat="1" applyFont="1" applyFill="1" applyBorder="1" applyAlignment="1">
      <alignment horizontal="center" vertical="center" wrapText="1"/>
    </xf>
    <xf numFmtId="14" fontId="19" fillId="0" borderId="1" xfId="5" applyNumberFormat="1" applyFont="1" applyFill="1" applyBorder="1" applyAlignment="1" applyProtection="1">
      <alignment horizontal="center" vertical="center"/>
      <protection locked="0"/>
    </xf>
    <xf numFmtId="0" fontId="27" fillId="0" borderId="4" xfId="0" applyFont="1" applyFill="1" applyBorder="1" applyAlignment="1">
      <alignment horizontal="center" vertical="center"/>
    </xf>
    <xf numFmtId="2" fontId="19" fillId="0" borderId="1" xfId="5" applyNumberFormat="1" applyFont="1" applyBorder="1" applyAlignment="1">
      <alignment horizontal="center" vertical="center"/>
    </xf>
    <xf numFmtId="0" fontId="16" fillId="0" borderId="1" xfId="5" applyNumberFormat="1" applyFont="1" applyBorder="1" applyAlignment="1">
      <alignment horizontal="center" vertical="center"/>
    </xf>
    <xf numFmtId="0" fontId="20" fillId="5" borderId="6" xfId="5" applyNumberFormat="1" applyFont="1" applyFill="1" applyBorder="1" applyAlignment="1" applyProtection="1">
      <alignment horizontal="center"/>
      <protection locked="0"/>
    </xf>
    <xf numFmtId="0" fontId="20" fillId="5" borderId="0" xfId="5" applyNumberFormat="1" applyFont="1" applyFill="1" applyBorder="1" applyAlignment="1" applyProtection="1">
      <alignment horizontal="center"/>
      <protection locked="0"/>
    </xf>
    <xf numFmtId="0" fontId="20" fillId="5" borderId="7" xfId="5" applyNumberFormat="1" applyFont="1" applyFill="1" applyBorder="1" applyAlignment="1" applyProtection="1">
      <alignment horizontal="center"/>
      <protection locked="0"/>
    </xf>
    <xf numFmtId="14" fontId="18" fillId="2" borderId="5" xfId="5" applyNumberFormat="1" applyFont="1" applyFill="1" applyBorder="1" applyAlignment="1">
      <alignment horizontal="left" vertical="center" wrapText="1"/>
    </xf>
    <xf numFmtId="0" fontId="16" fillId="0" borderId="1" xfId="5" applyNumberFormat="1" applyFont="1" applyBorder="1" applyAlignment="1">
      <alignment horizontal="center" vertical="center"/>
    </xf>
    <xf numFmtId="0" fontId="17" fillId="0" borderId="1" xfId="5" applyNumberFormat="1" applyFont="1" applyBorder="1" applyAlignment="1">
      <alignment horizontal="center"/>
    </xf>
    <xf numFmtId="0" fontId="14" fillId="0" borderId="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center" vertical="center"/>
    </xf>
    <xf numFmtId="1" fontId="11" fillId="0" borderId="7" xfId="0" applyNumberFormat="1" applyFont="1" applyBorder="1" applyAlignment="1">
      <alignment horizontal="center" vertical="center"/>
    </xf>
    <xf numFmtId="0" fontId="25" fillId="5" borderId="4" xfId="5" applyNumberFormat="1" applyFont="1" applyFill="1" applyBorder="1" applyAlignment="1" applyProtection="1">
      <alignment horizontal="center"/>
      <protection locked="0"/>
    </xf>
    <xf numFmtId="0" fontId="20" fillId="5" borderId="3" xfId="5" applyNumberFormat="1" applyFont="1" applyFill="1" applyBorder="1" applyAlignment="1" applyProtection="1">
      <alignment horizontal="center"/>
      <protection locked="0"/>
    </xf>
    <xf numFmtId="0" fontId="20" fillId="5" borderId="2" xfId="5" applyNumberFormat="1" applyFont="1" applyFill="1" applyBorder="1" applyAlignment="1" applyProtection="1">
      <alignment horizontal="center"/>
      <protection locked="0"/>
    </xf>
    <xf numFmtId="0" fontId="1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 vertical="top"/>
    </xf>
    <xf numFmtId="0" fontId="10" fillId="4" borderId="3" xfId="0" applyFont="1" applyFill="1" applyBorder="1" applyAlignment="1">
      <alignment horizontal="center" vertical="top"/>
    </xf>
    <xf numFmtId="0" fontId="10" fillId="4" borderId="2" xfId="0" applyFont="1" applyFill="1" applyBorder="1" applyAlignment="1">
      <alignment horizontal="center" vertical="top"/>
    </xf>
    <xf numFmtId="0" fontId="13" fillId="4" borderId="1" xfId="4" applyFont="1" applyFill="1" applyBorder="1" applyAlignment="1">
      <alignment horizontal="center" vertical="top"/>
    </xf>
    <xf numFmtId="0" fontId="6" fillId="0" borderId="0" xfId="2" applyFont="1" applyFill="1" applyBorder="1" applyAlignment="1">
      <alignment horizontal="center"/>
    </xf>
    <xf numFmtId="14" fontId="5" fillId="2" borderId="0" xfId="3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7">
    <cellStyle name="_x000d__x000a_JournalTemplate=C:\COMFO\CTALK\JOURSTD.TPL_x000d__x000a_LbStateAddress=3 3 0 251 1 89 2 311_x000d__x000a_LbStateJou" xfId="1"/>
    <cellStyle name="Обычный" xfId="0" builtinId="0"/>
    <cellStyle name="Обычный 2" xfId="5"/>
    <cellStyle name="Обычный 2 2" xfId="4"/>
    <cellStyle name="Обычный_04.10.07 ТПП USD " xfId="2"/>
    <cellStyle name="Обычный_09.06.24 ВВГ ВБбШв июль" xfId="6"/>
    <cellStyle name="Обычный_PRCOM2905" xfId="3"/>
  </cellStyles>
  <dxfs count="0"/>
  <tableStyles count="0" defaultTableStyle="TableStyleMedium2" defaultPivotStyle="PivotStyleLight16"/>
  <colors>
    <mruColors>
      <color rgb="FFC1FFE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47626</xdr:rowOff>
    </xdr:from>
    <xdr:ext cx="469822" cy="438149"/>
    <xdr:pic>
      <xdr:nvPicPr>
        <xdr:cNvPr id="3" name="Picture 10" descr="Логотип К из рекламы АРТЭК cop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47626"/>
          <a:ext cx="469822" cy="438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16</xdr:col>
      <xdr:colOff>114299</xdr:colOff>
      <xdr:row>0</xdr:row>
      <xdr:rowOff>85725</xdr:rowOff>
    </xdr:from>
    <xdr:ext cx="552452" cy="466725"/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9899" y="85725"/>
          <a:ext cx="552452" cy="4667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161925</xdr:rowOff>
    </xdr:from>
    <xdr:ext cx="638176" cy="595153"/>
    <xdr:pic>
      <xdr:nvPicPr>
        <xdr:cNvPr id="3" name="Picture 10" descr="Логотип К из рекламы АРТЭК cop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1925"/>
          <a:ext cx="638176" cy="59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47624</xdr:colOff>
      <xdr:row>0</xdr:row>
      <xdr:rowOff>38101</xdr:rowOff>
    </xdr:from>
    <xdr:ext cx="809625" cy="805522"/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574" y="38101"/>
          <a:ext cx="809625" cy="80552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4</xdr:row>
      <xdr:rowOff>85725</xdr:rowOff>
    </xdr:from>
    <xdr:ext cx="638176" cy="595153"/>
    <xdr:pic>
      <xdr:nvPicPr>
        <xdr:cNvPr id="2" name="Picture 10" descr="Логотип К из рекламы АРТЭК cop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638176" cy="595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168442</xdr:colOff>
      <xdr:row>0</xdr:row>
      <xdr:rowOff>0</xdr:rowOff>
    </xdr:from>
    <xdr:ext cx="593558" cy="710889"/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9692" y="0"/>
          <a:ext cx="593558" cy="71088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16%20&#1054;&#1044;&#1045;&#1057;&#1050;&#1040;&#1041;&#1045;&#1051;&#1068;%20(&#1085;&#1086;&#1074;&#1099;&#108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бели силовые"/>
      <sheetName val="Провода, шнуры"/>
      <sheetName val="LAN, TV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Q205"/>
  <sheetViews>
    <sheetView workbookViewId="0">
      <pane ySplit="5" topLeftCell="A6" activePane="bottomLeft" state="frozen"/>
      <selection pane="bottomLeft" activeCell="B1" sqref="B1:L1"/>
    </sheetView>
  </sheetViews>
  <sheetFormatPr defaultColWidth="6.140625" defaultRowHeight="12.75"/>
  <cols>
    <col min="1" max="1" width="8.5703125" style="19" customWidth="1"/>
    <col min="2" max="2" width="31.140625" style="41" customWidth="1"/>
    <col min="3" max="3" width="3.85546875" style="20" bestFit="1" customWidth="1"/>
    <col min="4" max="4" width="19.140625" style="12" hidden="1" customWidth="1"/>
    <col min="5" max="5" width="26.140625" style="12" hidden="1" customWidth="1"/>
    <col min="6" max="6" width="23.7109375" style="21" hidden="1" customWidth="1"/>
    <col min="7" max="7" width="24.28515625" style="21" hidden="1" customWidth="1"/>
    <col min="8" max="8" width="8.42578125" style="44" customWidth="1"/>
    <col min="9" max="9" width="5.140625" style="12" customWidth="1"/>
    <col min="10" max="10" width="6.42578125" style="19" customWidth="1"/>
    <col min="11" max="11" width="32.7109375" style="41" customWidth="1"/>
    <col min="12" max="12" width="3.85546875" style="20" bestFit="1" customWidth="1"/>
    <col min="13" max="14" width="11.7109375" style="12" hidden="1" customWidth="1"/>
    <col min="15" max="16" width="10.5703125" style="21" hidden="1" customWidth="1"/>
    <col min="17" max="17" width="11.28515625" style="44" customWidth="1"/>
    <col min="18" max="135" width="9.140625" style="12" customWidth="1"/>
    <col min="136" max="136" width="6.140625" style="12" customWidth="1"/>
    <col min="137" max="137" width="125.85546875" style="12" customWidth="1"/>
    <col min="138" max="256" width="6.140625" style="12"/>
    <col min="257" max="257" width="8" style="12" customWidth="1"/>
    <col min="258" max="258" width="34.7109375" style="12" customWidth="1"/>
    <col min="259" max="259" width="8.85546875" style="12" customWidth="1"/>
    <col min="260" max="260" width="23.140625" style="12" customWidth="1"/>
    <col min="261" max="261" width="27.7109375" style="12" customWidth="1"/>
    <col min="262" max="262" width="11.28515625" style="12" customWidth="1"/>
    <col min="263" max="391" width="9.140625" style="12" customWidth="1"/>
    <col min="392" max="392" width="6.140625" style="12" customWidth="1"/>
    <col min="393" max="393" width="125.85546875" style="12" customWidth="1"/>
    <col min="394" max="512" width="6.140625" style="12"/>
    <col min="513" max="513" width="8" style="12" customWidth="1"/>
    <col min="514" max="514" width="34.7109375" style="12" customWidth="1"/>
    <col min="515" max="515" width="8.85546875" style="12" customWidth="1"/>
    <col min="516" max="516" width="23.140625" style="12" customWidth="1"/>
    <col min="517" max="517" width="27.7109375" style="12" customWidth="1"/>
    <col min="518" max="518" width="11.28515625" style="12" customWidth="1"/>
    <col min="519" max="647" width="9.140625" style="12" customWidth="1"/>
    <col min="648" max="648" width="6.140625" style="12" customWidth="1"/>
    <col min="649" max="649" width="125.85546875" style="12" customWidth="1"/>
    <col min="650" max="768" width="6.140625" style="12"/>
    <col min="769" max="769" width="8" style="12" customWidth="1"/>
    <col min="770" max="770" width="34.7109375" style="12" customWidth="1"/>
    <col min="771" max="771" width="8.85546875" style="12" customWidth="1"/>
    <col min="772" max="772" width="23.140625" style="12" customWidth="1"/>
    <col min="773" max="773" width="27.7109375" style="12" customWidth="1"/>
    <col min="774" max="774" width="11.28515625" style="12" customWidth="1"/>
    <col min="775" max="903" width="9.140625" style="12" customWidth="1"/>
    <col min="904" max="904" width="6.140625" style="12" customWidth="1"/>
    <col min="905" max="905" width="125.85546875" style="12" customWidth="1"/>
    <col min="906" max="1024" width="6.140625" style="12"/>
    <col min="1025" max="1025" width="8" style="12" customWidth="1"/>
    <col min="1026" max="1026" width="34.7109375" style="12" customWidth="1"/>
    <col min="1027" max="1027" width="8.85546875" style="12" customWidth="1"/>
    <col min="1028" max="1028" width="23.140625" style="12" customWidth="1"/>
    <col min="1029" max="1029" width="27.7109375" style="12" customWidth="1"/>
    <col min="1030" max="1030" width="11.28515625" style="12" customWidth="1"/>
    <col min="1031" max="1159" width="9.140625" style="12" customWidth="1"/>
    <col min="1160" max="1160" width="6.140625" style="12" customWidth="1"/>
    <col min="1161" max="1161" width="125.85546875" style="12" customWidth="1"/>
    <col min="1162" max="1280" width="6.140625" style="12"/>
    <col min="1281" max="1281" width="8" style="12" customWidth="1"/>
    <col min="1282" max="1282" width="34.7109375" style="12" customWidth="1"/>
    <col min="1283" max="1283" width="8.85546875" style="12" customWidth="1"/>
    <col min="1284" max="1284" width="23.140625" style="12" customWidth="1"/>
    <col min="1285" max="1285" width="27.7109375" style="12" customWidth="1"/>
    <col min="1286" max="1286" width="11.28515625" style="12" customWidth="1"/>
    <col min="1287" max="1415" width="9.140625" style="12" customWidth="1"/>
    <col min="1416" max="1416" width="6.140625" style="12" customWidth="1"/>
    <col min="1417" max="1417" width="125.85546875" style="12" customWidth="1"/>
    <col min="1418" max="1536" width="6.140625" style="12"/>
    <col min="1537" max="1537" width="8" style="12" customWidth="1"/>
    <col min="1538" max="1538" width="34.7109375" style="12" customWidth="1"/>
    <col min="1539" max="1539" width="8.85546875" style="12" customWidth="1"/>
    <col min="1540" max="1540" width="23.140625" style="12" customWidth="1"/>
    <col min="1541" max="1541" width="27.7109375" style="12" customWidth="1"/>
    <col min="1542" max="1542" width="11.28515625" style="12" customWidth="1"/>
    <col min="1543" max="1671" width="9.140625" style="12" customWidth="1"/>
    <col min="1672" max="1672" width="6.140625" style="12" customWidth="1"/>
    <col min="1673" max="1673" width="125.85546875" style="12" customWidth="1"/>
    <col min="1674" max="1792" width="6.140625" style="12"/>
    <col min="1793" max="1793" width="8" style="12" customWidth="1"/>
    <col min="1794" max="1794" width="34.7109375" style="12" customWidth="1"/>
    <col min="1795" max="1795" width="8.85546875" style="12" customWidth="1"/>
    <col min="1796" max="1796" width="23.140625" style="12" customWidth="1"/>
    <col min="1797" max="1797" width="27.7109375" style="12" customWidth="1"/>
    <col min="1798" max="1798" width="11.28515625" style="12" customWidth="1"/>
    <col min="1799" max="1927" width="9.140625" style="12" customWidth="1"/>
    <col min="1928" max="1928" width="6.140625" style="12" customWidth="1"/>
    <col min="1929" max="1929" width="125.85546875" style="12" customWidth="1"/>
    <col min="1930" max="2048" width="6.140625" style="12"/>
    <col min="2049" max="2049" width="8" style="12" customWidth="1"/>
    <col min="2050" max="2050" width="34.7109375" style="12" customWidth="1"/>
    <col min="2051" max="2051" width="8.85546875" style="12" customWidth="1"/>
    <col min="2052" max="2052" width="23.140625" style="12" customWidth="1"/>
    <col min="2053" max="2053" width="27.7109375" style="12" customWidth="1"/>
    <col min="2054" max="2054" width="11.28515625" style="12" customWidth="1"/>
    <col min="2055" max="2183" width="9.140625" style="12" customWidth="1"/>
    <col min="2184" max="2184" width="6.140625" style="12" customWidth="1"/>
    <col min="2185" max="2185" width="125.85546875" style="12" customWidth="1"/>
    <col min="2186" max="2304" width="6.140625" style="12"/>
    <col min="2305" max="2305" width="8" style="12" customWidth="1"/>
    <col min="2306" max="2306" width="34.7109375" style="12" customWidth="1"/>
    <col min="2307" max="2307" width="8.85546875" style="12" customWidth="1"/>
    <col min="2308" max="2308" width="23.140625" style="12" customWidth="1"/>
    <col min="2309" max="2309" width="27.7109375" style="12" customWidth="1"/>
    <col min="2310" max="2310" width="11.28515625" style="12" customWidth="1"/>
    <col min="2311" max="2439" width="9.140625" style="12" customWidth="1"/>
    <col min="2440" max="2440" width="6.140625" style="12" customWidth="1"/>
    <col min="2441" max="2441" width="125.85546875" style="12" customWidth="1"/>
    <col min="2442" max="2560" width="6.140625" style="12"/>
    <col min="2561" max="2561" width="8" style="12" customWidth="1"/>
    <col min="2562" max="2562" width="34.7109375" style="12" customWidth="1"/>
    <col min="2563" max="2563" width="8.85546875" style="12" customWidth="1"/>
    <col min="2564" max="2564" width="23.140625" style="12" customWidth="1"/>
    <col min="2565" max="2565" width="27.7109375" style="12" customWidth="1"/>
    <col min="2566" max="2566" width="11.28515625" style="12" customWidth="1"/>
    <col min="2567" max="2695" width="9.140625" style="12" customWidth="1"/>
    <col min="2696" max="2696" width="6.140625" style="12" customWidth="1"/>
    <col min="2697" max="2697" width="125.85546875" style="12" customWidth="1"/>
    <col min="2698" max="2816" width="6.140625" style="12"/>
    <col min="2817" max="2817" width="8" style="12" customWidth="1"/>
    <col min="2818" max="2818" width="34.7109375" style="12" customWidth="1"/>
    <col min="2819" max="2819" width="8.85546875" style="12" customWidth="1"/>
    <col min="2820" max="2820" width="23.140625" style="12" customWidth="1"/>
    <col min="2821" max="2821" width="27.7109375" style="12" customWidth="1"/>
    <col min="2822" max="2822" width="11.28515625" style="12" customWidth="1"/>
    <col min="2823" max="2951" width="9.140625" style="12" customWidth="1"/>
    <col min="2952" max="2952" width="6.140625" style="12" customWidth="1"/>
    <col min="2953" max="2953" width="125.85546875" style="12" customWidth="1"/>
    <col min="2954" max="3072" width="6.140625" style="12"/>
    <col min="3073" max="3073" width="8" style="12" customWidth="1"/>
    <col min="3074" max="3074" width="34.7109375" style="12" customWidth="1"/>
    <col min="3075" max="3075" width="8.85546875" style="12" customWidth="1"/>
    <col min="3076" max="3076" width="23.140625" style="12" customWidth="1"/>
    <col min="3077" max="3077" width="27.7109375" style="12" customWidth="1"/>
    <col min="3078" max="3078" width="11.28515625" style="12" customWidth="1"/>
    <col min="3079" max="3207" width="9.140625" style="12" customWidth="1"/>
    <col min="3208" max="3208" width="6.140625" style="12" customWidth="1"/>
    <col min="3209" max="3209" width="125.85546875" style="12" customWidth="1"/>
    <col min="3210" max="3328" width="6.140625" style="12"/>
    <col min="3329" max="3329" width="8" style="12" customWidth="1"/>
    <col min="3330" max="3330" width="34.7109375" style="12" customWidth="1"/>
    <col min="3331" max="3331" width="8.85546875" style="12" customWidth="1"/>
    <col min="3332" max="3332" width="23.140625" style="12" customWidth="1"/>
    <col min="3333" max="3333" width="27.7109375" style="12" customWidth="1"/>
    <col min="3334" max="3334" width="11.28515625" style="12" customWidth="1"/>
    <col min="3335" max="3463" width="9.140625" style="12" customWidth="1"/>
    <col min="3464" max="3464" width="6.140625" style="12" customWidth="1"/>
    <col min="3465" max="3465" width="125.85546875" style="12" customWidth="1"/>
    <col min="3466" max="3584" width="6.140625" style="12"/>
    <col min="3585" max="3585" width="8" style="12" customWidth="1"/>
    <col min="3586" max="3586" width="34.7109375" style="12" customWidth="1"/>
    <col min="3587" max="3587" width="8.85546875" style="12" customWidth="1"/>
    <col min="3588" max="3588" width="23.140625" style="12" customWidth="1"/>
    <col min="3589" max="3589" width="27.7109375" style="12" customWidth="1"/>
    <col min="3590" max="3590" width="11.28515625" style="12" customWidth="1"/>
    <col min="3591" max="3719" width="9.140625" style="12" customWidth="1"/>
    <col min="3720" max="3720" width="6.140625" style="12" customWidth="1"/>
    <col min="3721" max="3721" width="125.85546875" style="12" customWidth="1"/>
    <col min="3722" max="3840" width="6.140625" style="12"/>
    <col min="3841" max="3841" width="8" style="12" customWidth="1"/>
    <col min="3842" max="3842" width="34.7109375" style="12" customWidth="1"/>
    <col min="3843" max="3843" width="8.85546875" style="12" customWidth="1"/>
    <col min="3844" max="3844" width="23.140625" style="12" customWidth="1"/>
    <col min="3845" max="3845" width="27.7109375" style="12" customWidth="1"/>
    <col min="3846" max="3846" width="11.28515625" style="12" customWidth="1"/>
    <col min="3847" max="3975" width="9.140625" style="12" customWidth="1"/>
    <col min="3976" max="3976" width="6.140625" style="12" customWidth="1"/>
    <col min="3977" max="3977" width="125.85546875" style="12" customWidth="1"/>
    <col min="3978" max="4096" width="6.140625" style="12"/>
    <col min="4097" max="4097" width="8" style="12" customWidth="1"/>
    <col min="4098" max="4098" width="34.7109375" style="12" customWidth="1"/>
    <col min="4099" max="4099" width="8.85546875" style="12" customWidth="1"/>
    <col min="4100" max="4100" width="23.140625" style="12" customWidth="1"/>
    <col min="4101" max="4101" width="27.7109375" style="12" customWidth="1"/>
    <col min="4102" max="4102" width="11.28515625" style="12" customWidth="1"/>
    <col min="4103" max="4231" width="9.140625" style="12" customWidth="1"/>
    <col min="4232" max="4232" width="6.140625" style="12" customWidth="1"/>
    <col min="4233" max="4233" width="125.85546875" style="12" customWidth="1"/>
    <col min="4234" max="4352" width="6.140625" style="12"/>
    <col min="4353" max="4353" width="8" style="12" customWidth="1"/>
    <col min="4354" max="4354" width="34.7109375" style="12" customWidth="1"/>
    <col min="4355" max="4355" width="8.85546875" style="12" customWidth="1"/>
    <col min="4356" max="4356" width="23.140625" style="12" customWidth="1"/>
    <col min="4357" max="4357" width="27.7109375" style="12" customWidth="1"/>
    <col min="4358" max="4358" width="11.28515625" style="12" customWidth="1"/>
    <col min="4359" max="4487" width="9.140625" style="12" customWidth="1"/>
    <col min="4488" max="4488" width="6.140625" style="12" customWidth="1"/>
    <col min="4489" max="4489" width="125.85546875" style="12" customWidth="1"/>
    <col min="4490" max="4608" width="6.140625" style="12"/>
    <col min="4609" max="4609" width="8" style="12" customWidth="1"/>
    <col min="4610" max="4610" width="34.7109375" style="12" customWidth="1"/>
    <col min="4611" max="4611" width="8.85546875" style="12" customWidth="1"/>
    <col min="4612" max="4612" width="23.140625" style="12" customWidth="1"/>
    <col min="4613" max="4613" width="27.7109375" style="12" customWidth="1"/>
    <col min="4614" max="4614" width="11.28515625" style="12" customWidth="1"/>
    <col min="4615" max="4743" width="9.140625" style="12" customWidth="1"/>
    <col min="4744" max="4744" width="6.140625" style="12" customWidth="1"/>
    <col min="4745" max="4745" width="125.85546875" style="12" customWidth="1"/>
    <col min="4746" max="4864" width="6.140625" style="12"/>
    <col min="4865" max="4865" width="8" style="12" customWidth="1"/>
    <col min="4866" max="4866" width="34.7109375" style="12" customWidth="1"/>
    <col min="4867" max="4867" width="8.85546875" style="12" customWidth="1"/>
    <col min="4868" max="4868" width="23.140625" style="12" customWidth="1"/>
    <col min="4869" max="4869" width="27.7109375" style="12" customWidth="1"/>
    <col min="4870" max="4870" width="11.28515625" style="12" customWidth="1"/>
    <col min="4871" max="4999" width="9.140625" style="12" customWidth="1"/>
    <col min="5000" max="5000" width="6.140625" style="12" customWidth="1"/>
    <col min="5001" max="5001" width="125.85546875" style="12" customWidth="1"/>
    <col min="5002" max="5120" width="6.140625" style="12"/>
    <col min="5121" max="5121" width="8" style="12" customWidth="1"/>
    <col min="5122" max="5122" width="34.7109375" style="12" customWidth="1"/>
    <col min="5123" max="5123" width="8.85546875" style="12" customWidth="1"/>
    <col min="5124" max="5124" width="23.140625" style="12" customWidth="1"/>
    <col min="5125" max="5125" width="27.7109375" style="12" customWidth="1"/>
    <col min="5126" max="5126" width="11.28515625" style="12" customWidth="1"/>
    <col min="5127" max="5255" width="9.140625" style="12" customWidth="1"/>
    <col min="5256" max="5256" width="6.140625" style="12" customWidth="1"/>
    <col min="5257" max="5257" width="125.85546875" style="12" customWidth="1"/>
    <col min="5258" max="5376" width="6.140625" style="12"/>
    <col min="5377" max="5377" width="8" style="12" customWidth="1"/>
    <col min="5378" max="5378" width="34.7109375" style="12" customWidth="1"/>
    <col min="5379" max="5379" width="8.85546875" style="12" customWidth="1"/>
    <col min="5380" max="5380" width="23.140625" style="12" customWidth="1"/>
    <col min="5381" max="5381" width="27.7109375" style="12" customWidth="1"/>
    <col min="5382" max="5382" width="11.28515625" style="12" customWidth="1"/>
    <col min="5383" max="5511" width="9.140625" style="12" customWidth="1"/>
    <col min="5512" max="5512" width="6.140625" style="12" customWidth="1"/>
    <col min="5513" max="5513" width="125.85546875" style="12" customWidth="1"/>
    <col min="5514" max="5632" width="6.140625" style="12"/>
    <col min="5633" max="5633" width="8" style="12" customWidth="1"/>
    <col min="5634" max="5634" width="34.7109375" style="12" customWidth="1"/>
    <col min="5635" max="5635" width="8.85546875" style="12" customWidth="1"/>
    <col min="5636" max="5636" width="23.140625" style="12" customWidth="1"/>
    <col min="5637" max="5637" width="27.7109375" style="12" customWidth="1"/>
    <col min="5638" max="5638" width="11.28515625" style="12" customWidth="1"/>
    <col min="5639" max="5767" width="9.140625" style="12" customWidth="1"/>
    <col min="5768" max="5768" width="6.140625" style="12" customWidth="1"/>
    <col min="5769" max="5769" width="125.85546875" style="12" customWidth="1"/>
    <col min="5770" max="5888" width="6.140625" style="12"/>
    <col min="5889" max="5889" width="8" style="12" customWidth="1"/>
    <col min="5890" max="5890" width="34.7109375" style="12" customWidth="1"/>
    <col min="5891" max="5891" width="8.85546875" style="12" customWidth="1"/>
    <col min="5892" max="5892" width="23.140625" style="12" customWidth="1"/>
    <col min="5893" max="5893" width="27.7109375" style="12" customWidth="1"/>
    <col min="5894" max="5894" width="11.28515625" style="12" customWidth="1"/>
    <col min="5895" max="6023" width="9.140625" style="12" customWidth="1"/>
    <col min="6024" max="6024" width="6.140625" style="12" customWidth="1"/>
    <col min="6025" max="6025" width="125.85546875" style="12" customWidth="1"/>
    <col min="6026" max="6144" width="6.140625" style="12"/>
    <col min="6145" max="6145" width="8" style="12" customWidth="1"/>
    <col min="6146" max="6146" width="34.7109375" style="12" customWidth="1"/>
    <col min="6147" max="6147" width="8.85546875" style="12" customWidth="1"/>
    <col min="6148" max="6148" width="23.140625" style="12" customWidth="1"/>
    <col min="6149" max="6149" width="27.7109375" style="12" customWidth="1"/>
    <col min="6150" max="6150" width="11.28515625" style="12" customWidth="1"/>
    <col min="6151" max="6279" width="9.140625" style="12" customWidth="1"/>
    <col min="6280" max="6280" width="6.140625" style="12" customWidth="1"/>
    <col min="6281" max="6281" width="125.85546875" style="12" customWidth="1"/>
    <col min="6282" max="6400" width="6.140625" style="12"/>
    <col min="6401" max="6401" width="8" style="12" customWidth="1"/>
    <col min="6402" max="6402" width="34.7109375" style="12" customWidth="1"/>
    <col min="6403" max="6403" width="8.85546875" style="12" customWidth="1"/>
    <col min="6404" max="6404" width="23.140625" style="12" customWidth="1"/>
    <col min="6405" max="6405" width="27.7109375" style="12" customWidth="1"/>
    <col min="6406" max="6406" width="11.28515625" style="12" customWidth="1"/>
    <col min="6407" max="6535" width="9.140625" style="12" customWidth="1"/>
    <col min="6536" max="6536" width="6.140625" style="12" customWidth="1"/>
    <col min="6537" max="6537" width="125.85546875" style="12" customWidth="1"/>
    <col min="6538" max="6656" width="6.140625" style="12"/>
    <col min="6657" max="6657" width="8" style="12" customWidth="1"/>
    <col min="6658" max="6658" width="34.7109375" style="12" customWidth="1"/>
    <col min="6659" max="6659" width="8.85546875" style="12" customWidth="1"/>
    <col min="6660" max="6660" width="23.140625" style="12" customWidth="1"/>
    <col min="6661" max="6661" width="27.7109375" style="12" customWidth="1"/>
    <col min="6662" max="6662" width="11.28515625" style="12" customWidth="1"/>
    <col min="6663" max="6791" width="9.140625" style="12" customWidth="1"/>
    <col min="6792" max="6792" width="6.140625" style="12" customWidth="1"/>
    <col min="6793" max="6793" width="125.85546875" style="12" customWidth="1"/>
    <col min="6794" max="6912" width="6.140625" style="12"/>
    <col min="6913" max="6913" width="8" style="12" customWidth="1"/>
    <col min="6914" max="6914" width="34.7109375" style="12" customWidth="1"/>
    <col min="6915" max="6915" width="8.85546875" style="12" customWidth="1"/>
    <col min="6916" max="6916" width="23.140625" style="12" customWidth="1"/>
    <col min="6917" max="6917" width="27.7109375" style="12" customWidth="1"/>
    <col min="6918" max="6918" width="11.28515625" style="12" customWidth="1"/>
    <col min="6919" max="7047" width="9.140625" style="12" customWidth="1"/>
    <col min="7048" max="7048" width="6.140625" style="12" customWidth="1"/>
    <col min="7049" max="7049" width="125.85546875" style="12" customWidth="1"/>
    <col min="7050" max="7168" width="6.140625" style="12"/>
    <col min="7169" max="7169" width="8" style="12" customWidth="1"/>
    <col min="7170" max="7170" width="34.7109375" style="12" customWidth="1"/>
    <col min="7171" max="7171" width="8.85546875" style="12" customWidth="1"/>
    <col min="7172" max="7172" width="23.140625" style="12" customWidth="1"/>
    <col min="7173" max="7173" width="27.7109375" style="12" customWidth="1"/>
    <col min="7174" max="7174" width="11.28515625" style="12" customWidth="1"/>
    <col min="7175" max="7303" width="9.140625" style="12" customWidth="1"/>
    <col min="7304" max="7304" width="6.140625" style="12" customWidth="1"/>
    <col min="7305" max="7305" width="125.85546875" style="12" customWidth="1"/>
    <col min="7306" max="7424" width="6.140625" style="12"/>
    <col min="7425" max="7425" width="8" style="12" customWidth="1"/>
    <col min="7426" max="7426" width="34.7109375" style="12" customWidth="1"/>
    <col min="7427" max="7427" width="8.85546875" style="12" customWidth="1"/>
    <col min="7428" max="7428" width="23.140625" style="12" customWidth="1"/>
    <col min="7429" max="7429" width="27.7109375" style="12" customWidth="1"/>
    <col min="7430" max="7430" width="11.28515625" style="12" customWidth="1"/>
    <col min="7431" max="7559" width="9.140625" style="12" customWidth="1"/>
    <col min="7560" max="7560" width="6.140625" style="12" customWidth="1"/>
    <col min="7561" max="7561" width="125.85546875" style="12" customWidth="1"/>
    <col min="7562" max="7680" width="6.140625" style="12"/>
    <col min="7681" max="7681" width="8" style="12" customWidth="1"/>
    <col min="7682" max="7682" width="34.7109375" style="12" customWidth="1"/>
    <col min="7683" max="7683" width="8.85546875" style="12" customWidth="1"/>
    <col min="7684" max="7684" width="23.140625" style="12" customWidth="1"/>
    <col min="7685" max="7685" width="27.7109375" style="12" customWidth="1"/>
    <col min="7686" max="7686" width="11.28515625" style="12" customWidth="1"/>
    <col min="7687" max="7815" width="9.140625" style="12" customWidth="1"/>
    <col min="7816" max="7816" width="6.140625" style="12" customWidth="1"/>
    <col min="7817" max="7817" width="125.85546875" style="12" customWidth="1"/>
    <col min="7818" max="7936" width="6.140625" style="12"/>
    <col min="7937" max="7937" width="8" style="12" customWidth="1"/>
    <col min="7938" max="7938" width="34.7109375" style="12" customWidth="1"/>
    <col min="7939" max="7939" width="8.85546875" style="12" customWidth="1"/>
    <col min="7940" max="7940" width="23.140625" style="12" customWidth="1"/>
    <col min="7941" max="7941" width="27.7109375" style="12" customWidth="1"/>
    <col min="7942" max="7942" width="11.28515625" style="12" customWidth="1"/>
    <col min="7943" max="8071" width="9.140625" style="12" customWidth="1"/>
    <col min="8072" max="8072" width="6.140625" style="12" customWidth="1"/>
    <col min="8073" max="8073" width="125.85546875" style="12" customWidth="1"/>
    <col min="8074" max="8192" width="6.140625" style="12"/>
    <col min="8193" max="8193" width="8" style="12" customWidth="1"/>
    <col min="8194" max="8194" width="34.7109375" style="12" customWidth="1"/>
    <col min="8195" max="8195" width="8.85546875" style="12" customWidth="1"/>
    <col min="8196" max="8196" width="23.140625" style="12" customWidth="1"/>
    <col min="8197" max="8197" width="27.7109375" style="12" customWidth="1"/>
    <col min="8198" max="8198" width="11.28515625" style="12" customWidth="1"/>
    <col min="8199" max="8327" width="9.140625" style="12" customWidth="1"/>
    <col min="8328" max="8328" width="6.140625" style="12" customWidth="1"/>
    <col min="8329" max="8329" width="125.85546875" style="12" customWidth="1"/>
    <col min="8330" max="8448" width="6.140625" style="12"/>
    <col min="8449" max="8449" width="8" style="12" customWidth="1"/>
    <col min="8450" max="8450" width="34.7109375" style="12" customWidth="1"/>
    <col min="8451" max="8451" width="8.85546875" style="12" customWidth="1"/>
    <col min="8452" max="8452" width="23.140625" style="12" customWidth="1"/>
    <col min="8453" max="8453" width="27.7109375" style="12" customWidth="1"/>
    <col min="8454" max="8454" width="11.28515625" style="12" customWidth="1"/>
    <col min="8455" max="8583" width="9.140625" style="12" customWidth="1"/>
    <col min="8584" max="8584" width="6.140625" style="12" customWidth="1"/>
    <col min="8585" max="8585" width="125.85546875" style="12" customWidth="1"/>
    <col min="8586" max="8704" width="6.140625" style="12"/>
    <col min="8705" max="8705" width="8" style="12" customWidth="1"/>
    <col min="8706" max="8706" width="34.7109375" style="12" customWidth="1"/>
    <col min="8707" max="8707" width="8.85546875" style="12" customWidth="1"/>
    <col min="8708" max="8708" width="23.140625" style="12" customWidth="1"/>
    <col min="8709" max="8709" width="27.7109375" style="12" customWidth="1"/>
    <col min="8710" max="8710" width="11.28515625" style="12" customWidth="1"/>
    <col min="8711" max="8839" width="9.140625" style="12" customWidth="1"/>
    <col min="8840" max="8840" width="6.140625" style="12" customWidth="1"/>
    <col min="8841" max="8841" width="125.85546875" style="12" customWidth="1"/>
    <col min="8842" max="8960" width="6.140625" style="12"/>
    <col min="8961" max="8961" width="8" style="12" customWidth="1"/>
    <col min="8962" max="8962" width="34.7109375" style="12" customWidth="1"/>
    <col min="8963" max="8963" width="8.85546875" style="12" customWidth="1"/>
    <col min="8964" max="8964" width="23.140625" style="12" customWidth="1"/>
    <col min="8965" max="8965" width="27.7109375" style="12" customWidth="1"/>
    <col min="8966" max="8966" width="11.28515625" style="12" customWidth="1"/>
    <col min="8967" max="9095" width="9.140625" style="12" customWidth="1"/>
    <col min="9096" max="9096" width="6.140625" style="12" customWidth="1"/>
    <col min="9097" max="9097" width="125.85546875" style="12" customWidth="1"/>
    <col min="9098" max="9216" width="6.140625" style="12"/>
    <col min="9217" max="9217" width="8" style="12" customWidth="1"/>
    <col min="9218" max="9218" width="34.7109375" style="12" customWidth="1"/>
    <col min="9219" max="9219" width="8.85546875" style="12" customWidth="1"/>
    <col min="9220" max="9220" width="23.140625" style="12" customWidth="1"/>
    <col min="9221" max="9221" width="27.7109375" style="12" customWidth="1"/>
    <col min="9222" max="9222" width="11.28515625" style="12" customWidth="1"/>
    <col min="9223" max="9351" width="9.140625" style="12" customWidth="1"/>
    <col min="9352" max="9352" width="6.140625" style="12" customWidth="1"/>
    <col min="9353" max="9353" width="125.85546875" style="12" customWidth="1"/>
    <col min="9354" max="9472" width="6.140625" style="12"/>
    <col min="9473" max="9473" width="8" style="12" customWidth="1"/>
    <col min="9474" max="9474" width="34.7109375" style="12" customWidth="1"/>
    <col min="9475" max="9475" width="8.85546875" style="12" customWidth="1"/>
    <col min="9476" max="9476" width="23.140625" style="12" customWidth="1"/>
    <col min="9477" max="9477" width="27.7109375" style="12" customWidth="1"/>
    <col min="9478" max="9478" width="11.28515625" style="12" customWidth="1"/>
    <col min="9479" max="9607" width="9.140625" style="12" customWidth="1"/>
    <col min="9608" max="9608" width="6.140625" style="12" customWidth="1"/>
    <col min="9609" max="9609" width="125.85546875" style="12" customWidth="1"/>
    <col min="9610" max="9728" width="6.140625" style="12"/>
    <col min="9729" max="9729" width="8" style="12" customWidth="1"/>
    <col min="9730" max="9730" width="34.7109375" style="12" customWidth="1"/>
    <col min="9731" max="9731" width="8.85546875" style="12" customWidth="1"/>
    <col min="9732" max="9732" width="23.140625" style="12" customWidth="1"/>
    <col min="9733" max="9733" width="27.7109375" style="12" customWidth="1"/>
    <col min="9734" max="9734" width="11.28515625" style="12" customWidth="1"/>
    <col min="9735" max="9863" width="9.140625" style="12" customWidth="1"/>
    <col min="9864" max="9864" width="6.140625" style="12" customWidth="1"/>
    <col min="9865" max="9865" width="125.85546875" style="12" customWidth="1"/>
    <col min="9866" max="9984" width="6.140625" style="12"/>
    <col min="9985" max="9985" width="8" style="12" customWidth="1"/>
    <col min="9986" max="9986" width="34.7109375" style="12" customWidth="1"/>
    <col min="9987" max="9987" width="8.85546875" style="12" customWidth="1"/>
    <col min="9988" max="9988" width="23.140625" style="12" customWidth="1"/>
    <col min="9989" max="9989" width="27.7109375" style="12" customWidth="1"/>
    <col min="9990" max="9990" width="11.28515625" style="12" customWidth="1"/>
    <col min="9991" max="10119" width="9.140625" style="12" customWidth="1"/>
    <col min="10120" max="10120" width="6.140625" style="12" customWidth="1"/>
    <col min="10121" max="10121" width="125.85546875" style="12" customWidth="1"/>
    <col min="10122" max="10240" width="6.140625" style="12"/>
    <col min="10241" max="10241" width="8" style="12" customWidth="1"/>
    <col min="10242" max="10242" width="34.7109375" style="12" customWidth="1"/>
    <col min="10243" max="10243" width="8.85546875" style="12" customWidth="1"/>
    <col min="10244" max="10244" width="23.140625" style="12" customWidth="1"/>
    <col min="10245" max="10245" width="27.7109375" style="12" customWidth="1"/>
    <col min="10246" max="10246" width="11.28515625" style="12" customWidth="1"/>
    <col min="10247" max="10375" width="9.140625" style="12" customWidth="1"/>
    <col min="10376" max="10376" width="6.140625" style="12" customWidth="1"/>
    <col min="10377" max="10377" width="125.85546875" style="12" customWidth="1"/>
    <col min="10378" max="10496" width="6.140625" style="12"/>
    <col min="10497" max="10497" width="8" style="12" customWidth="1"/>
    <col min="10498" max="10498" width="34.7109375" style="12" customWidth="1"/>
    <col min="10499" max="10499" width="8.85546875" style="12" customWidth="1"/>
    <col min="10500" max="10500" width="23.140625" style="12" customWidth="1"/>
    <col min="10501" max="10501" width="27.7109375" style="12" customWidth="1"/>
    <col min="10502" max="10502" width="11.28515625" style="12" customWidth="1"/>
    <col min="10503" max="10631" width="9.140625" style="12" customWidth="1"/>
    <col min="10632" max="10632" width="6.140625" style="12" customWidth="1"/>
    <col min="10633" max="10633" width="125.85546875" style="12" customWidth="1"/>
    <col min="10634" max="10752" width="6.140625" style="12"/>
    <col min="10753" max="10753" width="8" style="12" customWidth="1"/>
    <col min="10754" max="10754" width="34.7109375" style="12" customWidth="1"/>
    <col min="10755" max="10755" width="8.85546875" style="12" customWidth="1"/>
    <col min="10756" max="10756" width="23.140625" style="12" customWidth="1"/>
    <col min="10757" max="10757" width="27.7109375" style="12" customWidth="1"/>
    <col min="10758" max="10758" width="11.28515625" style="12" customWidth="1"/>
    <col min="10759" max="10887" width="9.140625" style="12" customWidth="1"/>
    <col min="10888" max="10888" width="6.140625" style="12" customWidth="1"/>
    <col min="10889" max="10889" width="125.85546875" style="12" customWidth="1"/>
    <col min="10890" max="11008" width="6.140625" style="12"/>
    <col min="11009" max="11009" width="8" style="12" customWidth="1"/>
    <col min="11010" max="11010" width="34.7109375" style="12" customWidth="1"/>
    <col min="11011" max="11011" width="8.85546875" style="12" customWidth="1"/>
    <col min="11012" max="11012" width="23.140625" style="12" customWidth="1"/>
    <col min="11013" max="11013" width="27.7109375" style="12" customWidth="1"/>
    <col min="11014" max="11014" width="11.28515625" style="12" customWidth="1"/>
    <col min="11015" max="11143" width="9.140625" style="12" customWidth="1"/>
    <col min="11144" max="11144" width="6.140625" style="12" customWidth="1"/>
    <col min="11145" max="11145" width="125.85546875" style="12" customWidth="1"/>
    <col min="11146" max="11264" width="6.140625" style="12"/>
    <col min="11265" max="11265" width="8" style="12" customWidth="1"/>
    <col min="11266" max="11266" width="34.7109375" style="12" customWidth="1"/>
    <col min="11267" max="11267" width="8.85546875" style="12" customWidth="1"/>
    <col min="11268" max="11268" width="23.140625" style="12" customWidth="1"/>
    <col min="11269" max="11269" width="27.7109375" style="12" customWidth="1"/>
    <col min="11270" max="11270" width="11.28515625" style="12" customWidth="1"/>
    <col min="11271" max="11399" width="9.140625" style="12" customWidth="1"/>
    <col min="11400" max="11400" width="6.140625" style="12" customWidth="1"/>
    <col min="11401" max="11401" width="125.85546875" style="12" customWidth="1"/>
    <col min="11402" max="11520" width="6.140625" style="12"/>
    <col min="11521" max="11521" width="8" style="12" customWidth="1"/>
    <col min="11522" max="11522" width="34.7109375" style="12" customWidth="1"/>
    <col min="11523" max="11523" width="8.85546875" style="12" customWidth="1"/>
    <col min="11524" max="11524" width="23.140625" style="12" customWidth="1"/>
    <col min="11525" max="11525" width="27.7109375" style="12" customWidth="1"/>
    <col min="11526" max="11526" width="11.28515625" style="12" customWidth="1"/>
    <col min="11527" max="11655" width="9.140625" style="12" customWidth="1"/>
    <col min="11656" max="11656" width="6.140625" style="12" customWidth="1"/>
    <col min="11657" max="11657" width="125.85546875" style="12" customWidth="1"/>
    <col min="11658" max="11776" width="6.140625" style="12"/>
    <col min="11777" max="11777" width="8" style="12" customWidth="1"/>
    <col min="11778" max="11778" width="34.7109375" style="12" customWidth="1"/>
    <col min="11779" max="11779" width="8.85546875" style="12" customWidth="1"/>
    <col min="11780" max="11780" width="23.140625" style="12" customWidth="1"/>
    <col min="11781" max="11781" width="27.7109375" style="12" customWidth="1"/>
    <col min="11782" max="11782" width="11.28515625" style="12" customWidth="1"/>
    <col min="11783" max="11911" width="9.140625" style="12" customWidth="1"/>
    <col min="11912" max="11912" width="6.140625" style="12" customWidth="1"/>
    <col min="11913" max="11913" width="125.85546875" style="12" customWidth="1"/>
    <col min="11914" max="12032" width="6.140625" style="12"/>
    <col min="12033" max="12033" width="8" style="12" customWidth="1"/>
    <col min="12034" max="12034" width="34.7109375" style="12" customWidth="1"/>
    <col min="12035" max="12035" width="8.85546875" style="12" customWidth="1"/>
    <col min="12036" max="12036" width="23.140625" style="12" customWidth="1"/>
    <col min="12037" max="12037" width="27.7109375" style="12" customWidth="1"/>
    <col min="12038" max="12038" width="11.28515625" style="12" customWidth="1"/>
    <col min="12039" max="12167" width="9.140625" style="12" customWidth="1"/>
    <col min="12168" max="12168" width="6.140625" style="12" customWidth="1"/>
    <col min="12169" max="12169" width="125.85546875" style="12" customWidth="1"/>
    <col min="12170" max="12288" width="6.140625" style="12"/>
    <col min="12289" max="12289" width="8" style="12" customWidth="1"/>
    <col min="12290" max="12290" width="34.7109375" style="12" customWidth="1"/>
    <col min="12291" max="12291" width="8.85546875" style="12" customWidth="1"/>
    <col min="12292" max="12292" width="23.140625" style="12" customWidth="1"/>
    <col min="12293" max="12293" width="27.7109375" style="12" customWidth="1"/>
    <col min="12294" max="12294" width="11.28515625" style="12" customWidth="1"/>
    <col min="12295" max="12423" width="9.140625" style="12" customWidth="1"/>
    <col min="12424" max="12424" width="6.140625" style="12" customWidth="1"/>
    <col min="12425" max="12425" width="125.85546875" style="12" customWidth="1"/>
    <col min="12426" max="12544" width="6.140625" style="12"/>
    <col min="12545" max="12545" width="8" style="12" customWidth="1"/>
    <col min="12546" max="12546" width="34.7109375" style="12" customWidth="1"/>
    <col min="12547" max="12547" width="8.85546875" style="12" customWidth="1"/>
    <col min="12548" max="12548" width="23.140625" style="12" customWidth="1"/>
    <col min="12549" max="12549" width="27.7109375" style="12" customWidth="1"/>
    <col min="12550" max="12550" width="11.28515625" style="12" customWidth="1"/>
    <col min="12551" max="12679" width="9.140625" style="12" customWidth="1"/>
    <col min="12680" max="12680" width="6.140625" style="12" customWidth="1"/>
    <col min="12681" max="12681" width="125.85546875" style="12" customWidth="1"/>
    <col min="12682" max="12800" width="6.140625" style="12"/>
    <col min="12801" max="12801" width="8" style="12" customWidth="1"/>
    <col min="12802" max="12802" width="34.7109375" style="12" customWidth="1"/>
    <col min="12803" max="12803" width="8.85546875" style="12" customWidth="1"/>
    <col min="12804" max="12804" width="23.140625" style="12" customWidth="1"/>
    <col min="12805" max="12805" width="27.7109375" style="12" customWidth="1"/>
    <col min="12806" max="12806" width="11.28515625" style="12" customWidth="1"/>
    <col min="12807" max="12935" width="9.140625" style="12" customWidth="1"/>
    <col min="12936" max="12936" width="6.140625" style="12" customWidth="1"/>
    <col min="12937" max="12937" width="125.85546875" style="12" customWidth="1"/>
    <col min="12938" max="13056" width="6.140625" style="12"/>
    <col min="13057" max="13057" width="8" style="12" customWidth="1"/>
    <col min="13058" max="13058" width="34.7109375" style="12" customWidth="1"/>
    <col min="13059" max="13059" width="8.85546875" style="12" customWidth="1"/>
    <col min="13060" max="13060" width="23.140625" style="12" customWidth="1"/>
    <col min="13061" max="13061" width="27.7109375" style="12" customWidth="1"/>
    <col min="13062" max="13062" width="11.28515625" style="12" customWidth="1"/>
    <col min="13063" max="13191" width="9.140625" style="12" customWidth="1"/>
    <col min="13192" max="13192" width="6.140625" style="12" customWidth="1"/>
    <col min="13193" max="13193" width="125.85546875" style="12" customWidth="1"/>
    <col min="13194" max="13312" width="6.140625" style="12"/>
    <col min="13313" max="13313" width="8" style="12" customWidth="1"/>
    <col min="13314" max="13314" width="34.7109375" style="12" customWidth="1"/>
    <col min="13315" max="13315" width="8.85546875" style="12" customWidth="1"/>
    <col min="13316" max="13316" width="23.140625" style="12" customWidth="1"/>
    <col min="13317" max="13317" width="27.7109375" style="12" customWidth="1"/>
    <col min="13318" max="13318" width="11.28515625" style="12" customWidth="1"/>
    <col min="13319" max="13447" width="9.140625" style="12" customWidth="1"/>
    <col min="13448" max="13448" width="6.140625" style="12" customWidth="1"/>
    <col min="13449" max="13449" width="125.85546875" style="12" customWidth="1"/>
    <col min="13450" max="13568" width="6.140625" style="12"/>
    <col min="13569" max="13569" width="8" style="12" customWidth="1"/>
    <col min="13570" max="13570" width="34.7109375" style="12" customWidth="1"/>
    <col min="13571" max="13571" width="8.85546875" style="12" customWidth="1"/>
    <col min="13572" max="13572" width="23.140625" style="12" customWidth="1"/>
    <col min="13573" max="13573" width="27.7109375" style="12" customWidth="1"/>
    <col min="13574" max="13574" width="11.28515625" style="12" customWidth="1"/>
    <col min="13575" max="13703" width="9.140625" style="12" customWidth="1"/>
    <col min="13704" max="13704" width="6.140625" style="12" customWidth="1"/>
    <col min="13705" max="13705" width="125.85546875" style="12" customWidth="1"/>
    <col min="13706" max="13824" width="6.140625" style="12"/>
    <col min="13825" max="13825" width="8" style="12" customWidth="1"/>
    <col min="13826" max="13826" width="34.7109375" style="12" customWidth="1"/>
    <col min="13827" max="13827" width="8.85546875" style="12" customWidth="1"/>
    <col min="13828" max="13828" width="23.140625" style="12" customWidth="1"/>
    <col min="13829" max="13829" width="27.7109375" style="12" customWidth="1"/>
    <col min="13830" max="13830" width="11.28515625" style="12" customWidth="1"/>
    <col min="13831" max="13959" width="9.140625" style="12" customWidth="1"/>
    <col min="13960" max="13960" width="6.140625" style="12" customWidth="1"/>
    <col min="13961" max="13961" width="125.85546875" style="12" customWidth="1"/>
    <col min="13962" max="14080" width="6.140625" style="12"/>
    <col min="14081" max="14081" width="8" style="12" customWidth="1"/>
    <col min="14082" max="14082" width="34.7109375" style="12" customWidth="1"/>
    <col min="14083" max="14083" width="8.85546875" style="12" customWidth="1"/>
    <col min="14084" max="14084" width="23.140625" style="12" customWidth="1"/>
    <col min="14085" max="14085" width="27.7109375" style="12" customWidth="1"/>
    <col min="14086" max="14086" width="11.28515625" style="12" customWidth="1"/>
    <col min="14087" max="14215" width="9.140625" style="12" customWidth="1"/>
    <col min="14216" max="14216" width="6.140625" style="12" customWidth="1"/>
    <col min="14217" max="14217" width="125.85546875" style="12" customWidth="1"/>
    <col min="14218" max="14336" width="6.140625" style="12"/>
    <col min="14337" max="14337" width="8" style="12" customWidth="1"/>
    <col min="14338" max="14338" width="34.7109375" style="12" customWidth="1"/>
    <col min="14339" max="14339" width="8.85546875" style="12" customWidth="1"/>
    <col min="14340" max="14340" width="23.140625" style="12" customWidth="1"/>
    <col min="14341" max="14341" width="27.7109375" style="12" customWidth="1"/>
    <col min="14342" max="14342" width="11.28515625" style="12" customWidth="1"/>
    <col min="14343" max="14471" width="9.140625" style="12" customWidth="1"/>
    <col min="14472" max="14472" width="6.140625" style="12" customWidth="1"/>
    <col min="14473" max="14473" width="125.85546875" style="12" customWidth="1"/>
    <col min="14474" max="14592" width="6.140625" style="12"/>
    <col min="14593" max="14593" width="8" style="12" customWidth="1"/>
    <col min="14594" max="14594" width="34.7109375" style="12" customWidth="1"/>
    <col min="14595" max="14595" width="8.85546875" style="12" customWidth="1"/>
    <col min="14596" max="14596" width="23.140625" style="12" customWidth="1"/>
    <col min="14597" max="14597" width="27.7109375" style="12" customWidth="1"/>
    <col min="14598" max="14598" width="11.28515625" style="12" customWidth="1"/>
    <col min="14599" max="14727" width="9.140625" style="12" customWidth="1"/>
    <col min="14728" max="14728" width="6.140625" style="12" customWidth="1"/>
    <col min="14729" max="14729" width="125.85546875" style="12" customWidth="1"/>
    <col min="14730" max="14848" width="6.140625" style="12"/>
    <col min="14849" max="14849" width="8" style="12" customWidth="1"/>
    <col min="14850" max="14850" width="34.7109375" style="12" customWidth="1"/>
    <col min="14851" max="14851" width="8.85546875" style="12" customWidth="1"/>
    <col min="14852" max="14852" width="23.140625" style="12" customWidth="1"/>
    <col min="14853" max="14853" width="27.7109375" style="12" customWidth="1"/>
    <col min="14854" max="14854" width="11.28515625" style="12" customWidth="1"/>
    <col min="14855" max="14983" width="9.140625" style="12" customWidth="1"/>
    <col min="14984" max="14984" width="6.140625" style="12" customWidth="1"/>
    <col min="14985" max="14985" width="125.85546875" style="12" customWidth="1"/>
    <col min="14986" max="15104" width="6.140625" style="12"/>
    <col min="15105" max="15105" width="8" style="12" customWidth="1"/>
    <col min="15106" max="15106" width="34.7109375" style="12" customWidth="1"/>
    <col min="15107" max="15107" width="8.85546875" style="12" customWidth="1"/>
    <col min="15108" max="15108" width="23.140625" style="12" customWidth="1"/>
    <col min="15109" max="15109" width="27.7109375" style="12" customWidth="1"/>
    <col min="15110" max="15110" width="11.28515625" style="12" customWidth="1"/>
    <col min="15111" max="15239" width="9.140625" style="12" customWidth="1"/>
    <col min="15240" max="15240" width="6.140625" style="12" customWidth="1"/>
    <col min="15241" max="15241" width="125.85546875" style="12" customWidth="1"/>
    <col min="15242" max="15360" width="6.140625" style="12"/>
    <col min="15361" max="15361" width="8" style="12" customWidth="1"/>
    <col min="15362" max="15362" width="34.7109375" style="12" customWidth="1"/>
    <col min="15363" max="15363" width="8.85546875" style="12" customWidth="1"/>
    <col min="15364" max="15364" width="23.140625" style="12" customWidth="1"/>
    <col min="15365" max="15365" width="27.7109375" style="12" customWidth="1"/>
    <col min="15366" max="15366" width="11.28515625" style="12" customWidth="1"/>
    <col min="15367" max="15495" width="9.140625" style="12" customWidth="1"/>
    <col min="15496" max="15496" width="6.140625" style="12" customWidth="1"/>
    <col min="15497" max="15497" width="125.85546875" style="12" customWidth="1"/>
    <col min="15498" max="15616" width="6.140625" style="12"/>
    <col min="15617" max="15617" width="8" style="12" customWidth="1"/>
    <col min="15618" max="15618" width="34.7109375" style="12" customWidth="1"/>
    <col min="15619" max="15619" width="8.85546875" style="12" customWidth="1"/>
    <col min="15620" max="15620" width="23.140625" style="12" customWidth="1"/>
    <col min="15621" max="15621" width="27.7109375" style="12" customWidth="1"/>
    <col min="15622" max="15622" width="11.28515625" style="12" customWidth="1"/>
    <col min="15623" max="15751" width="9.140625" style="12" customWidth="1"/>
    <col min="15752" max="15752" width="6.140625" style="12" customWidth="1"/>
    <col min="15753" max="15753" width="125.85546875" style="12" customWidth="1"/>
    <col min="15754" max="15872" width="6.140625" style="12"/>
    <col min="15873" max="15873" width="8" style="12" customWidth="1"/>
    <col min="15874" max="15874" width="34.7109375" style="12" customWidth="1"/>
    <col min="15875" max="15875" width="8.85546875" style="12" customWidth="1"/>
    <col min="15876" max="15876" width="23.140625" style="12" customWidth="1"/>
    <col min="15877" max="15877" width="27.7109375" style="12" customWidth="1"/>
    <col min="15878" max="15878" width="11.28515625" style="12" customWidth="1"/>
    <col min="15879" max="16007" width="9.140625" style="12" customWidth="1"/>
    <col min="16008" max="16008" width="6.140625" style="12" customWidth="1"/>
    <col min="16009" max="16009" width="125.85546875" style="12" customWidth="1"/>
    <col min="16010" max="16128" width="6.140625" style="12"/>
    <col min="16129" max="16129" width="8" style="12" customWidth="1"/>
    <col min="16130" max="16130" width="34.7109375" style="12" customWidth="1"/>
    <col min="16131" max="16131" width="8.85546875" style="12" customWidth="1"/>
    <col min="16132" max="16132" width="23.140625" style="12" customWidth="1"/>
    <col min="16133" max="16133" width="27.7109375" style="12" customWidth="1"/>
    <col min="16134" max="16134" width="11.28515625" style="12" customWidth="1"/>
    <col min="16135" max="16263" width="9.140625" style="12" customWidth="1"/>
    <col min="16264" max="16264" width="6.140625" style="12" customWidth="1"/>
    <col min="16265" max="16265" width="125.85546875" style="12" customWidth="1"/>
    <col min="16266" max="16384" width="6.140625" style="12"/>
  </cols>
  <sheetData>
    <row r="1" spans="1:17" ht="15.75" customHeight="1">
      <c r="A1" s="58"/>
      <c r="B1" s="60" t="s">
        <v>4</v>
      </c>
      <c r="C1" s="61"/>
      <c r="D1" s="61"/>
      <c r="E1" s="61"/>
      <c r="F1" s="61"/>
      <c r="G1" s="61"/>
      <c r="H1" s="61"/>
      <c r="I1" s="61"/>
      <c r="J1" s="61"/>
      <c r="K1" s="61"/>
      <c r="L1" s="62"/>
      <c r="M1" s="31"/>
      <c r="N1" s="31"/>
      <c r="O1" s="31"/>
      <c r="P1" s="31"/>
      <c r="Q1" s="59"/>
    </row>
    <row r="2" spans="1:17" ht="15.75" customHeight="1">
      <c r="A2" s="58"/>
      <c r="B2" s="63" t="s">
        <v>50</v>
      </c>
      <c r="C2" s="64"/>
      <c r="D2" s="64"/>
      <c r="E2" s="64"/>
      <c r="F2" s="64"/>
      <c r="G2" s="64"/>
      <c r="H2" s="64"/>
      <c r="I2" s="64"/>
      <c r="J2" s="64"/>
      <c r="K2" s="64"/>
      <c r="L2" s="65"/>
      <c r="M2" s="31"/>
      <c r="N2" s="31"/>
      <c r="O2" s="31"/>
      <c r="P2" s="31"/>
      <c r="Q2" s="59"/>
    </row>
    <row r="3" spans="1:17" ht="15.75" customHeight="1">
      <c r="A3" s="58"/>
      <c r="B3" s="66" t="s">
        <v>6</v>
      </c>
      <c r="C3" s="67"/>
      <c r="D3" s="67"/>
      <c r="E3" s="67"/>
      <c r="F3" s="67"/>
      <c r="G3" s="67"/>
      <c r="H3" s="67"/>
      <c r="I3" s="67"/>
      <c r="J3" s="67"/>
      <c r="K3" s="67"/>
      <c r="L3" s="68"/>
      <c r="M3" s="31"/>
      <c r="N3" s="31"/>
      <c r="O3" s="31"/>
      <c r="P3" s="31"/>
      <c r="Q3" s="59"/>
    </row>
    <row r="4" spans="1:17" ht="15" hidden="1" customHeight="1">
      <c r="A4" s="57" t="s">
        <v>51</v>
      </c>
      <c r="B4" s="57"/>
      <c r="C4" s="13"/>
      <c r="D4" s="14" t="s">
        <v>52</v>
      </c>
      <c r="E4" s="15">
        <v>29</v>
      </c>
      <c r="J4" s="57"/>
      <c r="K4" s="57"/>
      <c r="L4" s="13"/>
      <c r="M4" s="14"/>
      <c r="N4" s="15"/>
    </row>
    <row r="5" spans="1:17" ht="36" customHeight="1">
      <c r="A5" s="34" t="s">
        <v>0</v>
      </c>
      <c r="B5" s="40" t="s">
        <v>1</v>
      </c>
      <c r="C5" s="34" t="s">
        <v>5</v>
      </c>
      <c r="D5" s="17" t="s">
        <v>54</v>
      </c>
      <c r="E5" s="18" t="s">
        <v>55</v>
      </c>
      <c r="F5" s="33" t="s">
        <v>300</v>
      </c>
      <c r="G5" s="33" t="s">
        <v>381</v>
      </c>
      <c r="H5" s="22" t="s">
        <v>301</v>
      </c>
      <c r="J5" s="34" t="s">
        <v>0</v>
      </c>
      <c r="K5" s="40" t="s">
        <v>1</v>
      </c>
      <c r="L5" s="34" t="s">
        <v>5</v>
      </c>
      <c r="M5" s="17"/>
      <c r="N5" s="18"/>
      <c r="O5" s="33"/>
      <c r="P5" s="33"/>
      <c r="Q5" s="22" t="s">
        <v>301</v>
      </c>
    </row>
    <row r="6" spans="1:17" ht="15">
      <c r="A6" s="54" t="s">
        <v>115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6"/>
    </row>
    <row r="7" spans="1:17" ht="12.75" customHeight="1">
      <c r="A7" s="30">
        <v>1</v>
      </c>
      <c r="B7" s="42" t="s">
        <v>116</v>
      </c>
      <c r="C7" s="36" t="s">
        <v>2</v>
      </c>
      <c r="D7" s="39">
        <v>9967.93</v>
      </c>
      <c r="E7" s="35">
        <f>D7*0.7</f>
        <v>6977.5509999999995</v>
      </c>
      <c r="F7" s="32">
        <f>E7*1.2</f>
        <v>8373.0611999999983</v>
      </c>
      <c r="G7" s="32">
        <f>F7*1.05</f>
        <v>8791.7142599999988</v>
      </c>
      <c r="H7" s="45">
        <f>G7/1000</f>
        <v>8.7917142599999991</v>
      </c>
      <c r="J7" s="30">
        <v>106</v>
      </c>
      <c r="K7" s="43" t="s">
        <v>205</v>
      </c>
      <c r="L7" s="36" t="s">
        <v>2</v>
      </c>
      <c r="M7" s="39">
        <v>1302894</v>
      </c>
      <c r="N7" s="35">
        <f>M7*0.7</f>
        <v>912025.79999999993</v>
      </c>
      <c r="O7" s="32">
        <f t="shared" ref="O7:O38" si="0">N7*1.2</f>
        <v>1094430.96</v>
      </c>
      <c r="P7" s="32">
        <f>O7*1.05</f>
        <v>1149152.5079999999</v>
      </c>
      <c r="Q7" s="45">
        <f t="shared" ref="Q7:Q38" si="1">P7/1000</f>
        <v>1149.1525079999999</v>
      </c>
    </row>
    <row r="8" spans="1:17" ht="12.75" customHeight="1">
      <c r="A8" s="30">
        <v>2</v>
      </c>
      <c r="B8" s="42" t="s">
        <v>117</v>
      </c>
      <c r="C8" s="36" t="s">
        <v>2</v>
      </c>
      <c r="D8" s="39">
        <v>14957.97</v>
      </c>
      <c r="E8" s="35">
        <f t="shared" ref="E8:E71" si="2">D8*0.7</f>
        <v>10470.579</v>
      </c>
      <c r="F8" s="32">
        <f t="shared" ref="F8:F71" si="3">E8*1.2</f>
        <v>12564.694799999999</v>
      </c>
      <c r="G8" s="32">
        <f t="shared" ref="G8:G71" si="4">F8*1.05</f>
        <v>13192.929539999999</v>
      </c>
      <c r="H8" s="45">
        <f t="shared" ref="H8:H71" si="5">G8/1000</f>
        <v>13.19292954</v>
      </c>
      <c r="J8" s="30">
        <v>107</v>
      </c>
      <c r="K8" s="43" t="s">
        <v>206</v>
      </c>
      <c r="L8" s="36" t="s">
        <v>2</v>
      </c>
      <c r="M8" s="39">
        <v>1716012.27</v>
      </c>
      <c r="N8" s="35">
        <f t="shared" ref="N8:N71" si="6">M8*0.7</f>
        <v>1201208.5889999999</v>
      </c>
      <c r="O8" s="32">
        <f t="shared" si="0"/>
        <v>1441450.3067999999</v>
      </c>
      <c r="P8" s="32">
        <f t="shared" ref="P8:P71" si="7">O8*1.05</f>
        <v>1513522.8221400001</v>
      </c>
      <c r="Q8" s="45">
        <f t="shared" si="1"/>
        <v>1513.52282214</v>
      </c>
    </row>
    <row r="9" spans="1:17" ht="12.75" customHeight="1">
      <c r="A9" s="30">
        <v>3</v>
      </c>
      <c r="B9" s="42" t="s">
        <v>118</v>
      </c>
      <c r="C9" s="36" t="s">
        <v>2</v>
      </c>
      <c r="D9" s="39">
        <v>24821.759999999998</v>
      </c>
      <c r="E9" s="35">
        <f t="shared" si="2"/>
        <v>17375.231999999996</v>
      </c>
      <c r="F9" s="32">
        <f t="shared" si="3"/>
        <v>20850.278399999996</v>
      </c>
      <c r="G9" s="32">
        <f t="shared" si="4"/>
        <v>21892.792319999997</v>
      </c>
      <c r="H9" s="45">
        <f t="shared" si="5"/>
        <v>21.892792319999998</v>
      </c>
      <c r="J9" s="38">
        <v>108</v>
      </c>
      <c r="K9" s="43" t="s">
        <v>207</v>
      </c>
      <c r="L9" s="36" t="s">
        <v>2</v>
      </c>
      <c r="M9" s="39">
        <v>18449.68</v>
      </c>
      <c r="N9" s="35">
        <f t="shared" si="6"/>
        <v>12914.776</v>
      </c>
      <c r="O9" s="32">
        <f t="shared" si="0"/>
        <v>15497.731199999998</v>
      </c>
      <c r="P9" s="32">
        <f t="shared" si="7"/>
        <v>16272.617759999999</v>
      </c>
      <c r="Q9" s="45">
        <f t="shared" si="1"/>
        <v>16.272617759999999</v>
      </c>
    </row>
    <row r="10" spans="1:17" ht="12.75" customHeight="1">
      <c r="A10" s="30">
        <v>4</v>
      </c>
      <c r="B10" s="42" t="s">
        <v>119</v>
      </c>
      <c r="C10" s="36" t="s">
        <v>2</v>
      </c>
      <c r="D10" s="39">
        <v>34613.93</v>
      </c>
      <c r="E10" s="35">
        <f t="shared" si="2"/>
        <v>24229.751</v>
      </c>
      <c r="F10" s="32">
        <f t="shared" si="3"/>
        <v>29075.7012</v>
      </c>
      <c r="G10" s="32">
        <f t="shared" si="4"/>
        <v>30529.486260000001</v>
      </c>
      <c r="H10" s="45">
        <f t="shared" si="5"/>
        <v>30.529486260000002</v>
      </c>
      <c r="J10" s="38">
        <v>109</v>
      </c>
      <c r="K10" s="43" t="s">
        <v>208</v>
      </c>
      <c r="L10" s="36" t="s">
        <v>2</v>
      </c>
      <c r="M10" s="39">
        <v>28943.72</v>
      </c>
      <c r="N10" s="35">
        <f t="shared" si="6"/>
        <v>20260.603999999999</v>
      </c>
      <c r="O10" s="32">
        <f t="shared" si="0"/>
        <v>24312.7248</v>
      </c>
      <c r="P10" s="32">
        <f t="shared" si="7"/>
        <v>25528.36104</v>
      </c>
      <c r="Q10" s="45">
        <f t="shared" si="1"/>
        <v>25.52836104</v>
      </c>
    </row>
    <row r="11" spans="1:17" ht="12.75" customHeight="1">
      <c r="A11" s="30">
        <v>5</v>
      </c>
      <c r="B11" s="42" t="s">
        <v>120</v>
      </c>
      <c r="C11" s="36" t="s">
        <v>2</v>
      </c>
      <c r="D11" s="39">
        <v>56626.42</v>
      </c>
      <c r="E11" s="35">
        <f t="shared" si="2"/>
        <v>39638.493999999999</v>
      </c>
      <c r="F11" s="32">
        <f t="shared" si="3"/>
        <v>47566.192799999997</v>
      </c>
      <c r="G11" s="32">
        <f t="shared" si="4"/>
        <v>49944.502439999997</v>
      </c>
      <c r="H11" s="45">
        <f t="shared" si="5"/>
        <v>49.944502439999994</v>
      </c>
      <c r="J11" s="38">
        <v>110</v>
      </c>
      <c r="K11" s="43" t="s">
        <v>209</v>
      </c>
      <c r="L11" s="36" t="s">
        <v>2</v>
      </c>
      <c r="M11" s="39">
        <v>46297.36</v>
      </c>
      <c r="N11" s="35">
        <f t="shared" si="6"/>
        <v>32408.151999999998</v>
      </c>
      <c r="O11" s="32">
        <f t="shared" si="0"/>
        <v>38889.782399999996</v>
      </c>
      <c r="P11" s="32">
        <f t="shared" si="7"/>
        <v>40834.271519999995</v>
      </c>
      <c r="Q11" s="45">
        <f t="shared" si="1"/>
        <v>40.834271519999994</v>
      </c>
    </row>
    <row r="12" spans="1:17" ht="12.75" customHeight="1">
      <c r="A12" s="30">
        <v>6</v>
      </c>
      <c r="B12" s="42" t="s">
        <v>121</v>
      </c>
      <c r="C12" s="36" t="s">
        <v>2</v>
      </c>
      <c r="D12" s="39">
        <v>89561.17</v>
      </c>
      <c r="E12" s="35">
        <f t="shared" si="2"/>
        <v>62692.818999999996</v>
      </c>
      <c r="F12" s="32">
        <f t="shared" si="3"/>
        <v>75231.382799999992</v>
      </c>
      <c r="G12" s="32">
        <f t="shared" si="4"/>
        <v>78992.951939999999</v>
      </c>
      <c r="H12" s="45">
        <f t="shared" si="5"/>
        <v>78.992951939999998</v>
      </c>
      <c r="J12" s="38">
        <v>111</v>
      </c>
      <c r="K12" s="43" t="s">
        <v>210</v>
      </c>
      <c r="L12" s="36" t="s">
        <v>2</v>
      </c>
      <c r="M12" s="39">
        <v>66360.929999999993</v>
      </c>
      <c r="N12" s="35">
        <f t="shared" si="6"/>
        <v>46452.650999999991</v>
      </c>
      <c r="O12" s="32">
        <f t="shared" si="0"/>
        <v>55743.181199999985</v>
      </c>
      <c r="P12" s="32">
        <f t="shared" si="7"/>
        <v>58530.340259999983</v>
      </c>
      <c r="Q12" s="45">
        <f t="shared" si="1"/>
        <v>58.530340259999981</v>
      </c>
    </row>
    <row r="13" spans="1:17" ht="12.75" customHeight="1">
      <c r="A13" s="30">
        <v>7</v>
      </c>
      <c r="B13" s="42" t="s">
        <v>122</v>
      </c>
      <c r="C13" s="36" t="s">
        <v>2</v>
      </c>
      <c r="D13" s="39">
        <v>134801.95000000001</v>
      </c>
      <c r="E13" s="35">
        <f t="shared" si="2"/>
        <v>94361.365000000005</v>
      </c>
      <c r="F13" s="32">
        <f t="shared" si="3"/>
        <v>113233.63800000001</v>
      </c>
      <c r="G13" s="32">
        <f t="shared" si="4"/>
        <v>118895.31990000002</v>
      </c>
      <c r="H13" s="45">
        <f t="shared" si="5"/>
        <v>118.89531990000002</v>
      </c>
      <c r="J13" s="38">
        <v>112</v>
      </c>
      <c r="K13" s="43" t="s">
        <v>211</v>
      </c>
      <c r="L13" s="36" t="s">
        <v>2</v>
      </c>
      <c r="M13" s="39">
        <v>109123.35</v>
      </c>
      <c r="N13" s="35">
        <f t="shared" si="6"/>
        <v>76386.345000000001</v>
      </c>
      <c r="O13" s="32">
        <f t="shared" si="0"/>
        <v>91663.614000000001</v>
      </c>
      <c r="P13" s="32">
        <f t="shared" si="7"/>
        <v>96246.794699999999</v>
      </c>
      <c r="Q13" s="45">
        <f t="shared" si="1"/>
        <v>96.246794699999995</v>
      </c>
    </row>
    <row r="14" spans="1:17" ht="12.75" customHeight="1">
      <c r="A14" s="30">
        <v>8</v>
      </c>
      <c r="B14" s="42" t="s">
        <v>123</v>
      </c>
      <c r="C14" s="36" t="s">
        <v>2</v>
      </c>
      <c r="D14" s="39">
        <v>249345.81</v>
      </c>
      <c r="E14" s="35">
        <f t="shared" si="2"/>
        <v>174542.06699999998</v>
      </c>
      <c r="F14" s="32">
        <f t="shared" si="3"/>
        <v>209450.48039999997</v>
      </c>
      <c r="G14" s="32">
        <f t="shared" si="4"/>
        <v>219923.00441999998</v>
      </c>
      <c r="H14" s="45">
        <f t="shared" si="5"/>
        <v>219.92300441999998</v>
      </c>
      <c r="J14" s="38">
        <v>113</v>
      </c>
      <c r="K14" s="43" t="s">
        <v>212</v>
      </c>
      <c r="L14" s="36" t="s">
        <v>2</v>
      </c>
      <c r="M14" s="39">
        <v>174081.87</v>
      </c>
      <c r="N14" s="35">
        <f t="shared" si="6"/>
        <v>121857.30899999999</v>
      </c>
      <c r="O14" s="32">
        <f t="shared" si="0"/>
        <v>146228.7708</v>
      </c>
      <c r="P14" s="32">
        <f t="shared" si="7"/>
        <v>153540.20934</v>
      </c>
      <c r="Q14" s="45">
        <f t="shared" si="1"/>
        <v>153.54020933999999</v>
      </c>
    </row>
    <row r="15" spans="1:17" ht="12.75" customHeight="1">
      <c r="A15" s="30">
        <v>9</v>
      </c>
      <c r="B15" s="42" t="s">
        <v>124</v>
      </c>
      <c r="C15" s="36" t="s">
        <v>2</v>
      </c>
      <c r="D15" s="39">
        <v>14042.45</v>
      </c>
      <c r="E15" s="35">
        <f t="shared" si="2"/>
        <v>9829.7150000000001</v>
      </c>
      <c r="F15" s="32">
        <f t="shared" si="3"/>
        <v>11795.657999999999</v>
      </c>
      <c r="G15" s="32">
        <f t="shared" si="4"/>
        <v>12385.4409</v>
      </c>
      <c r="H15" s="45">
        <f t="shared" si="5"/>
        <v>12.385440899999999</v>
      </c>
      <c r="J15" s="38">
        <v>114</v>
      </c>
      <c r="K15" s="43" t="s">
        <v>213</v>
      </c>
      <c r="L15" s="36" t="s">
        <v>2</v>
      </c>
      <c r="M15" s="39">
        <v>261760.23</v>
      </c>
      <c r="N15" s="35">
        <f t="shared" si="6"/>
        <v>183232.16099999999</v>
      </c>
      <c r="O15" s="32">
        <f t="shared" si="0"/>
        <v>219878.59319999997</v>
      </c>
      <c r="P15" s="32">
        <f t="shared" si="7"/>
        <v>230872.52285999997</v>
      </c>
      <c r="Q15" s="45">
        <f t="shared" si="1"/>
        <v>230.87252285999998</v>
      </c>
    </row>
    <row r="16" spans="1:17" ht="12.75" customHeight="1">
      <c r="A16" s="30">
        <v>10</v>
      </c>
      <c r="B16" s="42" t="s">
        <v>125</v>
      </c>
      <c r="C16" s="36" t="s">
        <v>2</v>
      </c>
      <c r="D16" s="39">
        <v>21403.69</v>
      </c>
      <c r="E16" s="35">
        <f t="shared" si="2"/>
        <v>14982.582999999999</v>
      </c>
      <c r="F16" s="32">
        <f t="shared" si="3"/>
        <v>17979.099599999998</v>
      </c>
      <c r="G16" s="32">
        <f t="shared" si="4"/>
        <v>18878.05458</v>
      </c>
      <c r="H16" s="45">
        <f t="shared" si="5"/>
        <v>18.878054580000001</v>
      </c>
      <c r="J16" s="38">
        <v>115</v>
      </c>
      <c r="K16" s="43" t="s">
        <v>214</v>
      </c>
      <c r="L16" s="36" t="s">
        <v>2</v>
      </c>
      <c r="M16" s="39">
        <v>360753.82</v>
      </c>
      <c r="N16" s="35">
        <f t="shared" si="6"/>
        <v>252527.674</v>
      </c>
      <c r="O16" s="32">
        <f t="shared" si="0"/>
        <v>303033.20879999996</v>
      </c>
      <c r="P16" s="32">
        <f t="shared" si="7"/>
        <v>318184.86923999997</v>
      </c>
      <c r="Q16" s="45">
        <f t="shared" si="1"/>
        <v>318.18486923999995</v>
      </c>
    </row>
    <row r="17" spans="1:17" ht="12.75" customHeight="1">
      <c r="A17" s="30">
        <v>11</v>
      </c>
      <c r="B17" s="42" t="s">
        <v>127</v>
      </c>
      <c r="C17" s="36" t="s">
        <v>2</v>
      </c>
      <c r="D17" s="39">
        <v>35142.42</v>
      </c>
      <c r="E17" s="35">
        <f t="shared" si="2"/>
        <v>24599.693999999996</v>
      </c>
      <c r="F17" s="32">
        <f t="shared" si="3"/>
        <v>29519.632799999992</v>
      </c>
      <c r="G17" s="32">
        <f t="shared" si="4"/>
        <v>30995.614439999994</v>
      </c>
      <c r="H17" s="45">
        <f t="shared" si="5"/>
        <v>30.995614439999994</v>
      </c>
      <c r="J17" s="38">
        <v>116</v>
      </c>
      <c r="K17" s="43" t="s">
        <v>215</v>
      </c>
      <c r="L17" s="36" t="s">
        <v>2</v>
      </c>
      <c r="M17" s="39">
        <v>488825.06</v>
      </c>
      <c r="N17" s="35">
        <f t="shared" si="6"/>
        <v>342177.54199999996</v>
      </c>
      <c r="O17" s="32">
        <f t="shared" si="0"/>
        <v>410613.05039999995</v>
      </c>
      <c r="P17" s="32">
        <f t="shared" si="7"/>
        <v>431143.70291999995</v>
      </c>
      <c r="Q17" s="45">
        <f t="shared" si="1"/>
        <v>431.14370291999995</v>
      </c>
    </row>
    <row r="18" spans="1:17" ht="12.75" customHeight="1">
      <c r="A18" s="30">
        <v>12</v>
      </c>
      <c r="B18" s="42" t="s">
        <v>129</v>
      </c>
      <c r="C18" s="36" t="s">
        <v>2</v>
      </c>
      <c r="D18" s="39">
        <v>50624.42</v>
      </c>
      <c r="E18" s="35">
        <f t="shared" si="2"/>
        <v>35437.093999999997</v>
      </c>
      <c r="F18" s="32">
        <f t="shared" si="3"/>
        <v>42524.512799999997</v>
      </c>
      <c r="G18" s="32">
        <f t="shared" si="4"/>
        <v>44650.738440000001</v>
      </c>
      <c r="H18" s="45">
        <f t="shared" si="5"/>
        <v>44.650738439999998</v>
      </c>
      <c r="J18" s="38">
        <v>117</v>
      </c>
      <c r="K18" s="43" t="s">
        <v>216</v>
      </c>
      <c r="L18" s="36" t="s">
        <v>2</v>
      </c>
      <c r="M18" s="39">
        <v>741068.06</v>
      </c>
      <c r="N18" s="35">
        <f t="shared" si="6"/>
        <v>518747.64199999999</v>
      </c>
      <c r="O18" s="32">
        <f t="shared" si="0"/>
        <v>622497.17039999994</v>
      </c>
      <c r="P18" s="32">
        <f t="shared" si="7"/>
        <v>653622.02891999995</v>
      </c>
      <c r="Q18" s="45">
        <f t="shared" si="1"/>
        <v>653.62202891999993</v>
      </c>
    </row>
    <row r="19" spans="1:17" ht="12.75" customHeight="1">
      <c r="A19" s="30">
        <v>13</v>
      </c>
      <c r="B19" s="42" t="s">
        <v>131</v>
      </c>
      <c r="C19" s="36" t="s">
        <v>2</v>
      </c>
      <c r="D19" s="39">
        <v>82382.31</v>
      </c>
      <c r="E19" s="35">
        <f t="shared" si="2"/>
        <v>57667.616999999991</v>
      </c>
      <c r="F19" s="32">
        <f t="shared" si="3"/>
        <v>69201.140399999989</v>
      </c>
      <c r="G19" s="32">
        <f t="shared" si="4"/>
        <v>72661.197419999997</v>
      </c>
      <c r="H19" s="45">
        <f t="shared" si="5"/>
        <v>72.661197419999993</v>
      </c>
      <c r="J19" s="38">
        <v>118</v>
      </c>
      <c r="K19" s="43" t="s">
        <v>217</v>
      </c>
      <c r="L19" s="36" t="s">
        <v>2</v>
      </c>
      <c r="M19" s="39">
        <v>960353.12</v>
      </c>
      <c r="N19" s="35">
        <f t="shared" si="6"/>
        <v>672247.18400000001</v>
      </c>
      <c r="O19" s="32">
        <f t="shared" si="0"/>
        <v>806696.62080000003</v>
      </c>
      <c r="P19" s="32">
        <f t="shared" si="7"/>
        <v>847031.45184000011</v>
      </c>
      <c r="Q19" s="45">
        <f t="shared" si="1"/>
        <v>847.03145184000016</v>
      </c>
    </row>
    <row r="20" spans="1:17" ht="12.75" customHeight="1">
      <c r="A20" s="30">
        <v>14</v>
      </c>
      <c r="B20" s="42" t="s">
        <v>133</v>
      </c>
      <c r="C20" s="36" t="s">
        <v>2</v>
      </c>
      <c r="D20" s="39">
        <v>130792.72</v>
      </c>
      <c r="E20" s="35">
        <f t="shared" si="2"/>
        <v>91554.903999999995</v>
      </c>
      <c r="F20" s="32">
        <f t="shared" si="3"/>
        <v>109865.88479999999</v>
      </c>
      <c r="G20" s="32">
        <f t="shared" si="4"/>
        <v>115359.17903999999</v>
      </c>
      <c r="H20" s="45">
        <f t="shared" si="5"/>
        <v>115.35917903999999</v>
      </c>
      <c r="J20" s="38">
        <v>119</v>
      </c>
      <c r="K20" s="43" t="s">
        <v>218</v>
      </c>
      <c r="L20" s="36" t="s">
        <v>2</v>
      </c>
      <c r="M20" s="39">
        <v>1208977.97</v>
      </c>
      <c r="N20" s="35">
        <f t="shared" si="6"/>
        <v>846284.57899999991</v>
      </c>
      <c r="O20" s="32">
        <f t="shared" si="0"/>
        <v>1015541.4947999999</v>
      </c>
      <c r="P20" s="32">
        <f t="shared" si="7"/>
        <v>1066318.5695399998</v>
      </c>
      <c r="Q20" s="45">
        <f t="shared" si="1"/>
        <v>1066.3185695399998</v>
      </c>
    </row>
    <row r="21" spans="1:17" ht="12.75" customHeight="1">
      <c r="A21" s="30">
        <v>15</v>
      </c>
      <c r="B21" s="42" t="s">
        <v>135</v>
      </c>
      <c r="C21" s="36" t="s">
        <v>2</v>
      </c>
      <c r="D21" s="39">
        <v>197494.29</v>
      </c>
      <c r="E21" s="35">
        <f t="shared" si="2"/>
        <v>138246.003</v>
      </c>
      <c r="F21" s="32">
        <f t="shared" si="3"/>
        <v>165895.20359999998</v>
      </c>
      <c r="G21" s="32">
        <f t="shared" si="4"/>
        <v>174189.96377999999</v>
      </c>
      <c r="H21" s="45">
        <f t="shared" si="5"/>
        <v>174.18996378</v>
      </c>
      <c r="J21" s="38">
        <v>120</v>
      </c>
      <c r="K21" s="43" t="s">
        <v>219</v>
      </c>
      <c r="L21" s="36" t="s">
        <v>2</v>
      </c>
      <c r="M21" s="39">
        <v>1489821.41</v>
      </c>
      <c r="N21" s="35">
        <f t="shared" si="6"/>
        <v>1042874.9869999998</v>
      </c>
      <c r="O21" s="32">
        <f t="shared" si="0"/>
        <v>1251449.9843999997</v>
      </c>
      <c r="P21" s="32">
        <f t="shared" si="7"/>
        <v>1314022.4836199998</v>
      </c>
      <c r="Q21" s="45">
        <f t="shared" si="1"/>
        <v>1314.0224836199998</v>
      </c>
    </row>
    <row r="22" spans="1:17" ht="12.75" customHeight="1">
      <c r="A22" s="30">
        <v>16</v>
      </c>
      <c r="B22" s="42" t="s">
        <v>137</v>
      </c>
      <c r="C22" s="36" t="s">
        <v>2</v>
      </c>
      <c r="D22" s="39">
        <v>270859.09999999998</v>
      </c>
      <c r="E22" s="35">
        <f t="shared" si="2"/>
        <v>189601.36999999997</v>
      </c>
      <c r="F22" s="32">
        <f t="shared" si="3"/>
        <v>227521.64399999994</v>
      </c>
      <c r="G22" s="32">
        <f t="shared" si="4"/>
        <v>238897.72619999995</v>
      </c>
      <c r="H22" s="45">
        <f t="shared" si="5"/>
        <v>238.89772619999994</v>
      </c>
      <c r="J22" s="38">
        <v>121</v>
      </c>
      <c r="K22" s="43" t="s">
        <v>220</v>
      </c>
      <c r="L22" s="36" t="s">
        <v>2</v>
      </c>
      <c r="M22" s="39">
        <v>1950332.79</v>
      </c>
      <c r="N22" s="35">
        <f t="shared" si="6"/>
        <v>1365232.953</v>
      </c>
      <c r="O22" s="32">
        <f t="shared" si="0"/>
        <v>1638279.5436</v>
      </c>
      <c r="P22" s="32">
        <f t="shared" si="7"/>
        <v>1720193.5207800001</v>
      </c>
      <c r="Q22" s="45">
        <f t="shared" si="1"/>
        <v>1720.1935207800002</v>
      </c>
    </row>
    <row r="23" spans="1:17" ht="12.75" customHeight="1">
      <c r="A23" s="30">
        <v>17</v>
      </c>
      <c r="B23" s="42" t="s">
        <v>140</v>
      </c>
      <c r="C23" s="36" t="s">
        <v>2</v>
      </c>
      <c r="D23" s="39">
        <v>367881.61</v>
      </c>
      <c r="E23" s="35">
        <f t="shared" si="2"/>
        <v>257517.12699999998</v>
      </c>
      <c r="F23" s="32">
        <f t="shared" si="3"/>
        <v>309020.55239999999</v>
      </c>
      <c r="G23" s="32">
        <f t="shared" si="4"/>
        <v>324471.58001999999</v>
      </c>
      <c r="H23" s="45">
        <f t="shared" si="5"/>
        <v>324.47158001999998</v>
      </c>
      <c r="J23" s="38">
        <v>122</v>
      </c>
      <c r="K23" s="43" t="s">
        <v>335</v>
      </c>
      <c r="L23" s="36" t="s">
        <v>2</v>
      </c>
      <c r="M23" s="39">
        <v>2673307.37</v>
      </c>
      <c r="N23" s="35">
        <f t="shared" si="6"/>
        <v>1871315.159</v>
      </c>
      <c r="O23" s="32">
        <f t="shared" si="0"/>
        <v>2245578.1908</v>
      </c>
      <c r="P23" s="32">
        <f t="shared" si="7"/>
        <v>2357857.1003399999</v>
      </c>
      <c r="Q23" s="45">
        <f t="shared" si="1"/>
        <v>2357.8571003399998</v>
      </c>
    </row>
    <row r="24" spans="1:17" ht="12.75" customHeight="1">
      <c r="A24" s="30">
        <v>18</v>
      </c>
      <c r="B24" s="42" t="s">
        <v>142</v>
      </c>
      <c r="C24" s="36" t="s">
        <v>2</v>
      </c>
      <c r="D24" s="39">
        <v>524616.09</v>
      </c>
      <c r="E24" s="35">
        <f t="shared" si="2"/>
        <v>367231.26299999998</v>
      </c>
      <c r="F24" s="32">
        <f t="shared" si="3"/>
        <v>440677.51559999998</v>
      </c>
      <c r="G24" s="32">
        <f t="shared" si="4"/>
        <v>462711.39137999999</v>
      </c>
      <c r="H24" s="45">
        <f t="shared" si="5"/>
        <v>462.71139138000001</v>
      </c>
      <c r="J24" s="38">
        <v>123</v>
      </c>
      <c r="K24" s="43" t="s">
        <v>221</v>
      </c>
      <c r="L24" s="36" t="s">
        <v>2</v>
      </c>
      <c r="M24" s="39">
        <v>23586.29</v>
      </c>
      <c r="N24" s="35">
        <f t="shared" si="6"/>
        <v>16510.402999999998</v>
      </c>
      <c r="O24" s="32">
        <f t="shared" si="0"/>
        <v>19812.483599999996</v>
      </c>
      <c r="P24" s="32">
        <f t="shared" si="7"/>
        <v>20803.107779999995</v>
      </c>
      <c r="Q24" s="45">
        <f t="shared" si="1"/>
        <v>20.803107779999994</v>
      </c>
    </row>
    <row r="25" spans="1:17" ht="12.75" customHeight="1">
      <c r="A25" s="30">
        <v>19</v>
      </c>
      <c r="B25" s="42" t="s">
        <v>126</v>
      </c>
      <c r="C25" s="36" t="s">
        <v>2</v>
      </c>
      <c r="D25" s="39">
        <v>26201.02</v>
      </c>
      <c r="E25" s="35">
        <f t="shared" si="2"/>
        <v>18340.714</v>
      </c>
      <c r="F25" s="32">
        <f t="shared" si="3"/>
        <v>22008.856799999998</v>
      </c>
      <c r="G25" s="32">
        <f t="shared" si="4"/>
        <v>23109.299639999997</v>
      </c>
      <c r="H25" s="45">
        <f t="shared" si="5"/>
        <v>23.109299639999996</v>
      </c>
      <c r="J25" s="38">
        <v>124</v>
      </c>
      <c r="K25" s="43" t="s">
        <v>222</v>
      </c>
      <c r="L25" s="36" t="s">
        <v>2</v>
      </c>
      <c r="M25" s="39">
        <v>36251.910000000003</v>
      </c>
      <c r="N25" s="35">
        <f t="shared" si="6"/>
        <v>25376.337</v>
      </c>
      <c r="O25" s="32">
        <f t="shared" si="0"/>
        <v>30451.604399999997</v>
      </c>
      <c r="P25" s="32">
        <f t="shared" si="7"/>
        <v>31974.184619999996</v>
      </c>
      <c r="Q25" s="45">
        <f t="shared" si="1"/>
        <v>31.974184619999996</v>
      </c>
    </row>
    <row r="26" spans="1:17" ht="12.75" customHeight="1">
      <c r="A26" s="30">
        <v>20</v>
      </c>
      <c r="B26" s="42" t="s">
        <v>128</v>
      </c>
      <c r="C26" s="36" t="s">
        <v>2</v>
      </c>
      <c r="D26" s="39">
        <v>42284.15</v>
      </c>
      <c r="E26" s="35">
        <f t="shared" si="2"/>
        <v>29598.904999999999</v>
      </c>
      <c r="F26" s="32">
        <f t="shared" si="3"/>
        <v>35518.685999999994</v>
      </c>
      <c r="G26" s="32">
        <f t="shared" si="4"/>
        <v>37294.620299999995</v>
      </c>
      <c r="H26" s="45">
        <f t="shared" si="5"/>
        <v>37.294620299999998</v>
      </c>
      <c r="J26" s="38">
        <v>125</v>
      </c>
      <c r="K26" s="43" t="s">
        <v>223</v>
      </c>
      <c r="L26" s="36" t="s">
        <v>2</v>
      </c>
      <c r="M26" s="39">
        <v>58490.43</v>
      </c>
      <c r="N26" s="35">
        <f t="shared" si="6"/>
        <v>40943.300999999999</v>
      </c>
      <c r="O26" s="32">
        <f t="shared" si="0"/>
        <v>49131.961199999998</v>
      </c>
      <c r="P26" s="32">
        <f t="shared" si="7"/>
        <v>51588.559260000002</v>
      </c>
      <c r="Q26" s="45">
        <f t="shared" si="1"/>
        <v>51.588559260000004</v>
      </c>
    </row>
    <row r="27" spans="1:17" ht="12.75" customHeight="1">
      <c r="A27" s="30">
        <v>21</v>
      </c>
      <c r="B27" s="42" t="s">
        <v>130</v>
      </c>
      <c r="C27" s="36" t="s">
        <v>2</v>
      </c>
      <c r="D27" s="39">
        <v>61128.85</v>
      </c>
      <c r="E27" s="35">
        <f t="shared" si="2"/>
        <v>42790.195</v>
      </c>
      <c r="F27" s="32">
        <f t="shared" si="3"/>
        <v>51348.233999999997</v>
      </c>
      <c r="G27" s="32">
        <f t="shared" si="4"/>
        <v>53915.645700000001</v>
      </c>
      <c r="H27" s="45">
        <f t="shared" si="5"/>
        <v>53.915645699999999</v>
      </c>
      <c r="J27" s="38">
        <v>126</v>
      </c>
      <c r="K27" s="43" t="s">
        <v>224</v>
      </c>
      <c r="L27" s="36" t="s">
        <v>2</v>
      </c>
      <c r="M27" s="39">
        <v>82822.460000000006</v>
      </c>
      <c r="N27" s="35">
        <f t="shared" si="6"/>
        <v>57975.722000000002</v>
      </c>
      <c r="O27" s="32">
        <f t="shared" si="0"/>
        <v>69570.866399999999</v>
      </c>
      <c r="P27" s="32">
        <f t="shared" si="7"/>
        <v>73049.409719999996</v>
      </c>
      <c r="Q27" s="45">
        <f t="shared" si="1"/>
        <v>73.04940972</v>
      </c>
    </row>
    <row r="28" spans="1:17" ht="12.75" customHeight="1">
      <c r="A28" s="30">
        <v>22</v>
      </c>
      <c r="B28" s="42" t="s">
        <v>132</v>
      </c>
      <c r="C28" s="36" t="s">
        <v>2</v>
      </c>
      <c r="D28" s="39">
        <v>98148.29</v>
      </c>
      <c r="E28" s="35">
        <f t="shared" si="2"/>
        <v>68703.802999999985</v>
      </c>
      <c r="F28" s="32">
        <f t="shared" si="3"/>
        <v>82444.563599999979</v>
      </c>
      <c r="G28" s="32">
        <f t="shared" si="4"/>
        <v>86566.791779999985</v>
      </c>
      <c r="H28" s="45">
        <f t="shared" si="5"/>
        <v>86.566791779999988</v>
      </c>
      <c r="J28" s="38">
        <v>127</v>
      </c>
      <c r="K28" s="43" t="s">
        <v>225</v>
      </c>
      <c r="L28" s="36" t="s">
        <v>2</v>
      </c>
      <c r="M28" s="39">
        <v>136611.23000000001</v>
      </c>
      <c r="N28" s="35">
        <f t="shared" si="6"/>
        <v>95627.861000000004</v>
      </c>
      <c r="O28" s="32">
        <f t="shared" si="0"/>
        <v>114753.4332</v>
      </c>
      <c r="P28" s="32">
        <f t="shared" si="7"/>
        <v>120491.10486000001</v>
      </c>
      <c r="Q28" s="45">
        <f t="shared" si="1"/>
        <v>120.49110486000001</v>
      </c>
    </row>
    <row r="29" spans="1:17" ht="12.75" customHeight="1">
      <c r="A29" s="30">
        <v>23</v>
      </c>
      <c r="B29" s="42" t="s">
        <v>134</v>
      </c>
      <c r="C29" s="36" t="s">
        <v>2</v>
      </c>
      <c r="D29" s="39">
        <v>157631.56</v>
      </c>
      <c r="E29" s="35">
        <f t="shared" si="2"/>
        <v>110342.09199999999</v>
      </c>
      <c r="F29" s="32">
        <f t="shared" si="3"/>
        <v>132410.51039999997</v>
      </c>
      <c r="G29" s="32">
        <f t="shared" si="4"/>
        <v>139031.03591999997</v>
      </c>
      <c r="H29" s="45">
        <f t="shared" si="5"/>
        <v>139.03103591999997</v>
      </c>
      <c r="J29" s="38">
        <v>128</v>
      </c>
      <c r="K29" s="43" t="s">
        <v>226</v>
      </c>
      <c r="L29" s="36" t="s">
        <v>2</v>
      </c>
      <c r="M29" s="39">
        <v>217118.59</v>
      </c>
      <c r="N29" s="35">
        <f t="shared" si="6"/>
        <v>151983.01299999998</v>
      </c>
      <c r="O29" s="32">
        <f t="shared" si="0"/>
        <v>182379.61559999996</v>
      </c>
      <c r="P29" s="32">
        <f t="shared" si="7"/>
        <v>191498.59637999997</v>
      </c>
      <c r="Q29" s="45">
        <f t="shared" si="1"/>
        <v>191.49859637999998</v>
      </c>
    </row>
    <row r="30" spans="1:17" ht="12.75" customHeight="1">
      <c r="A30" s="30">
        <v>24</v>
      </c>
      <c r="B30" s="42" t="s">
        <v>319</v>
      </c>
      <c r="C30" s="36" t="s">
        <v>2</v>
      </c>
      <c r="D30" s="39">
        <v>223262.82</v>
      </c>
      <c r="E30" s="35">
        <f t="shared" si="2"/>
        <v>156283.97399999999</v>
      </c>
      <c r="F30" s="32">
        <f t="shared" si="3"/>
        <v>187540.76879999999</v>
      </c>
      <c r="G30" s="32">
        <f t="shared" si="4"/>
        <v>196917.80723999999</v>
      </c>
      <c r="H30" s="45">
        <f t="shared" si="5"/>
        <v>196.91780724</v>
      </c>
      <c r="J30" s="38">
        <v>129</v>
      </c>
      <c r="K30" s="43" t="s">
        <v>227</v>
      </c>
      <c r="L30" s="36" t="s">
        <v>2</v>
      </c>
      <c r="M30" s="39">
        <v>328518.64</v>
      </c>
      <c r="N30" s="35">
        <f t="shared" si="6"/>
        <v>229963.04799999998</v>
      </c>
      <c r="O30" s="32">
        <f t="shared" si="0"/>
        <v>275955.65759999998</v>
      </c>
      <c r="P30" s="32">
        <f t="shared" si="7"/>
        <v>289753.44047999999</v>
      </c>
      <c r="Q30" s="45">
        <f t="shared" si="1"/>
        <v>289.75344047999999</v>
      </c>
    </row>
    <row r="31" spans="1:17" ht="12.75" customHeight="1">
      <c r="A31" s="30">
        <v>25</v>
      </c>
      <c r="B31" s="42" t="s">
        <v>136</v>
      </c>
      <c r="C31" s="36" t="s">
        <v>2</v>
      </c>
      <c r="D31" s="39">
        <v>238529.68</v>
      </c>
      <c r="E31" s="35">
        <f t="shared" si="2"/>
        <v>166970.77599999998</v>
      </c>
      <c r="F31" s="32">
        <f t="shared" si="3"/>
        <v>200364.93119999996</v>
      </c>
      <c r="G31" s="32">
        <f t="shared" si="4"/>
        <v>210383.17775999996</v>
      </c>
      <c r="H31" s="45">
        <f t="shared" si="5"/>
        <v>210.38317775999997</v>
      </c>
      <c r="J31" s="38">
        <v>130</v>
      </c>
      <c r="K31" s="43" t="s">
        <v>228</v>
      </c>
      <c r="L31" s="36" t="s">
        <v>2</v>
      </c>
      <c r="M31" s="39">
        <v>451287.54</v>
      </c>
      <c r="N31" s="35">
        <f t="shared" si="6"/>
        <v>315901.27799999999</v>
      </c>
      <c r="O31" s="32">
        <f t="shared" si="0"/>
        <v>379081.53359999997</v>
      </c>
      <c r="P31" s="32">
        <f t="shared" si="7"/>
        <v>398035.61027999996</v>
      </c>
      <c r="Q31" s="45">
        <f t="shared" si="1"/>
        <v>398.03561027999996</v>
      </c>
    </row>
    <row r="32" spans="1:17" ht="12.75" customHeight="1">
      <c r="A32" s="30">
        <v>26</v>
      </c>
      <c r="B32" s="42" t="s">
        <v>138</v>
      </c>
      <c r="C32" s="36" t="s">
        <v>2</v>
      </c>
      <c r="D32" s="39">
        <v>313104.37</v>
      </c>
      <c r="E32" s="35">
        <f t="shared" si="2"/>
        <v>219173.05899999998</v>
      </c>
      <c r="F32" s="32">
        <f t="shared" si="3"/>
        <v>263007.67079999996</v>
      </c>
      <c r="G32" s="32">
        <f t="shared" si="4"/>
        <v>276158.05433999997</v>
      </c>
      <c r="H32" s="45">
        <f t="shared" si="5"/>
        <v>276.15805433999998</v>
      </c>
      <c r="J32" s="38">
        <v>131</v>
      </c>
      <c r="K32" s="43" t="s">
        <v>229</v>
      </c>
      <c r="L32" s="36" t="s">
        <v>2</v>
      </c>
      <c r="M32" s="39">
        <v>610881.38</v>
      </c>
      <c r="N32" s="35">
        <f t="shared" si="6"/>
        <v>427616.96599999996</v>
      </c>
      <c r="O32" s="32">
        <f t="shared" si="0"/>
        <v>513140.35919999995</v>
      </c>
      <c r="P32" s="32">
        <f t="shared" si="7"/>
        <v>538797.37715999992</v>
      </c>
      <c r="Q32" s="45">
        <f t="shared" si="1"/>
        <v>538.79737715999988</v>
      </c>
    </row>
    <row r="33" spans="1:17" ht="12.75" customHeight="1">
      <c r="A33" s="30">
        <v>27</v>
      </c>
      <c r="B33" s="42" t="s">
        <v>139</v>
      </c>
      <c r="C33" s="36" t="s">
        <v>2</v>
      </c>
      <c r="D33" s="39">
        <v>335226.81</v>
      </c>
      <c r="E33" s="35">
        <f t="shared" si="2"/>
        <v>234658.76699999999</v>
      </c>
      <c r="F33" s="32">
        <f t="shared" si="3"/>
        <v>281590.52039999998</v>
      </c>
      <c r="G33" s="32">
        <f t="shared" si="4"/>
        <v>295670.04641999997</v>
      </c>
      <c r="H33" s="45">
        <f t="shared" si="5"/>
        <v>295.67004641999995</v>
      </c>
      <c r="J33" s="38">
        <v>132</v>
      </c>
      <c r="K33" s="43" t="s">
        <v>230</v>
      </c>
      <c r="L33" s="36" t="s">
        <v>2</v>
      </c>
      <c r="M33" s="39">
        <v>926725.6</v>
      </c>
      <c r="N33" s="35">
        <f t="shared" si="6"/>
        <v>648707.91999999993</v>
      </c>
      <c r="O33" s="32">
        <f t="shared" si="0"/>
        <v>778449.50399999984</v>
      </c>
      <c r="P33" s="32">
        <f t="shared" si="7"/>
        <v>817371.97919999983</v>
      </c>
      <c r="Q33" s="45">
        <f t="shared" si="1"/>
        <v>817.37197919999983</v>
      </c>
    </row>
    <row r="34" spans="1:17" ht="12.75" customHeight="1">
      <c r="A34" s="30">
        <v>28</v>
      </c>
      <c r="B34" s="42" t="s">
        <v>320</v>
      </c>
      <c r="C34" s="36" t="s">
        <v>2</v>
      </c>
      <c r="D34" s="39">
        <v>426592.46</v>
      </c>
      <c r="E34" s="35">
        <f t="shared" si="2"/>
        <v>298614.72200000001</v>
      </c>
      <c r="F34" s="32">
        <f t="shared" si="3"/>
        <v>358337.66639999999</v>
      </c>
      <c r="G34" s="32">
        <f t="shared" si="4"/>
        <v>376254.54972000001</v>
      </c>
      <c r="H34" s="45">
        <f t="shared" si="5"/>
        <v>376.25454972</v>
      </c>
      <c r="J34" s="38">
        <v>133</v>
      </c>
      <c r="K34" s="43" t="s">
        <v>231</v>
      </c>
      <c r="L34" s="36" t="s">
        <v>2</v>
      </c>
      <c r="M34" s="39">
        <v>1198989.27</v>
      </c>
      <c r="N34" s="35">
        <f t="shared" si="6"/>
        <v>839292.48899999994</v>
      </c>
      <c r="O34" s="32">
        <f t="shared" si="0"/>
        <v>1007150.9867999998</v>
      </c>
      <c r="P34" s="32">
        <f t="shared" si="7"/>
        <v>1057508.53614</v>
      </c>
      <c r="Q34" s="45">
        <f t="shared" si="1"/>
        <v>1057.5085361399999</v>
      </c>
    </row>
    <row r="35" spans="1:17" ht="12.75" customHeight="1">
      <c r="A35" s="30">
        <v>29</v>
      </c>
      <c r="B35" s="42" t="s">
        <v>141</v>
      </c>
      <c r="C35" s="36" t="s">
        <v>2</v>
      </c>
      <c r="D35" s="39">
        <v>431651.2</v>
      </c>
      <c r="E35" s="35">
        <f t="shared" si="2"/>
        <v>302155.83999999997</v>
      </c>
      <c r="F35" s="32">
        <f t="shared" si="3"/>
        <v>362587.00799999997</v>
      </c>
      <c r="G35" s="32">
        <f t="shared" si="4"/>
        <v>380716.35839999997</v>
      </c>
      <c r="H35" s="45">
        <f t="shared" si="5"/>
        <v>380.71635839999999</v>
      </c>
      <c r="J35" s="38">
        <v>134</v>
      </c>
      <c r="K35" s="43" t="s">
        <v>232</v>
      </c>
      <c r="L35" s="36" t="s">
        <v>2</v>
      </c>
      <c r="M35" s="39">
        <v>1509573.08</v>
      </c>
      <c r="N35" s="35">
        <f t="shared" si="6"/>
        <v>1056701.156</v>
      </c>
      <c r="O35" s="32">
        <f t="shared" si="0"/>
        <v>1268041.3872</v>
      </c>
      <c r="P35" s="32">
        <f t="shared" si="7"/>
        <v>1331443.4565600001</v>
      </c>
      <c r="Q35" s="45">
        <f t="shared" si="1"/>
        <v>1331.4434565600002</v>
      </c>
    </row>
    <row r="36" spans="1:17" ht="12.75" customHeight="1">
      <c r="A36" s="30">
        <v>30</v>
      </c>
      <c r="B36" s="42" t="s">
        <v>143</v>
      </c>
      <c r="C36" s="36" t="s">
        <v>2</v>
      </c>
      <c r="D36" s="39">
        <v>654392.37</v>
      </c>
      <c r="E36" s="35">
        <f t="shared" si="2"/>
        <v>458074.65899999999</v>
      </c>
      <c r="F36" s="32">
        <f t="shared" si="3"/>
        <v>549689.59080000001</v>
      </c>
      <c r="G36" s="32">
        <f t="shared" si="4"/>
        <v>577174.07033999998</v>
      </c>
      <c r="H36" s="45">
        <f t="shared" si="5"/>
        <v>577.17407033999996</v>
      </c>
      <c r="J36" s="38">
        <v>135</v>
      </c>
      <c r="K36" s="43" t="s">
        <v>233</v>
      </c>
      <c r="L36" s="36" t="s">
        <v>2</v>
      </c>
      <c r="M36" s="39">
        <v>1860278.64</v>
      </c>
      <c r="N36" s="35">
        <f t="shared" si="6"/>
        <v>1302195.048</v>
      </c>
      <c r="O36" s="32">
        <f t="shared" si="0"/>
        <v>1562634.0575999999</v>
      </c>
      <c r="P36" s="32">
        <f t="shared" si="7"/>
        <v>1640765.7604799999</v>
      </c>
      <c r="Q36" s="45">
        <f t="shared" si="1"/>
        <v>1640.7657604799999</v>
      </c>
    </row>
    <row r="37" spans="1:17" ht="12.75" customHeight="1">
      <c r="A37" s="30">
        <v>31</v>
      </c>
      <c r="B37" s="42" t="s">
        <v>321</v>
      </c>
      <c r="C37" s="36" t="s">
        <v>2</v>
      </c>
      <c r="D37" s="39">
        <v>714244.65</v>
      </c>
      <c r="E37" s="35">
        <f t="shared" si="2"/>
        <v>499971.255</v>
      </c>
      <c r="F37" s="32">
        <f t="shared" si="3"/>
        <v>599965.50599999994</v>
      </c>
      <c r="G37" s="32">
        <f t="shared" si="4"/>
        <v>629963.78129999992</v>
      </c>
      <c r="H37" s="45">
        <f t="shared" si="5"/>
        <v>629.96378129999994</v>
      </c>
      <c r="J37" s="38">
        <v>136</v>
      </c>
      <c r="K37" s="43" t="s">
        <v>234</v>
      </c>
      <c r="L37" s="36" t="s">
        <v>2</v>
      </c>
      <c r="M37" s="39">
        <v>2527016.2999999998</v>
      </c>
      <c r="N37" s="35">
        <f t="shared" si="6"/>
        <v>1768911.4099999997</v>
      </c>
      <c r="O37" s="32">
        <f t="shared" si="0"/>
        <v>2122693.6919999993</v>
      </c>
      <c r="P37" s="32">
        <f t="shared" si="7"/>
        <v>2228828.3765999996</v>
      </c>
      <c r="Q37" s="45">
        <f t="shared" si="1"/>
        <v>2228.8283765999995</v>
      </c>
    </row>
    <row r="38" spans="1:17" ht="12.75" customHeight="1">
      <c r="A38" s="30">
        <v>32</v>
      </c>
      <c r="B38" s="42" t="s">
        <v>144</v>
      </c>
      <c r="C38" s="36" t="s">
        <v>2</v>
      </c>
      <c r="D38" s="39">
        <v>842207.78</v>
      </c>
      <c r="E38" s="35">
        <f t="shared" si="2"/>
        <v>589545.446</v>
      </c>
      <c r="F38" s="32">
        <f t="shared" si="3"/>
        <v>707454.53519999993</v>
      </c>
      <c r="G38" s="32">
        <f t="shared" si="4"/>
        <v>742827.26195999992</v>
      </c>
      <c r="H38" s="45">
        <f t="shared" si="5"/>
        <v>742.82726195999987</v>
      </c>
      <c r="J38" s="38">
        <v>137</v>
      </c>
      <c r="K38" s="43" t="s">
        <v>235</v>
      </c>
      <c r="L38" s="36" t="s">
        <v>2</v>
      </c>
      <c r="M38" s="39">
        <v>3219971.39</v>
      </c>
      <c r="N38" s="35">
        <f t="shared" si="6"/>
        <v>2253979.9729999998</v>
      </c>
      <c r="O38" s="32">
        <f t="shared" si="0"/>
        <v>2704775.9675999996</v>
      </c>
      <c r="P38" s="32">
        <f t="shared" si="7"/>
        <v>2840014.7659799997</v>
      </c>
      <c r="Q38" s="45">
        <f t="shared" si="1"/>
        <v>2840.0147659799995</v>
      </c>
    </row>
    <row r="39" spans="1:17" ht="12.75" customHeight="1">
      <c r="A39" s="30">
        <v>33</v>
      </c>
      <c r="B39" s="42" t="s">
        <v>145</v>
      </c>
      <c r="C39" s="36" t="s">
        <v>2</v>
      </c>
      <c r="D39" s="39">
        <v>1090602.31</v>
      </c>
      <c r="E39" s="35">
        <f t="shared" si="2"/>
        <v>763421.61699999997</v>
      </c>
      <c r="F39" s="32">
        <f t="shared" si="3"/>
        <v>916105.94039999996</v>
      </c>
      <c r="G39" s="32">
        <f t="shared" si="4"/>
        <v>961911.23742000002</v>
      </c>
      <c r="H39" s="45">
        <f t="shared" si="5"/>
        <v>961.91123742000002</v>
      </c>
      <c r="J39" s="38">
        <v>138</v>
      </c>
      <c r="K39" s="43" t="s">
        <v>236</v>
      </c>
      <c r="L39" s="36" t="s">
        <v>2</v>
      </c>
      <c r="M39" s="39">
        <v>5447.38</v>
      </c>
      <c r="N39" s="35">
        <f t="shared" si="6"/>
        <v>3813.1659999999997</v>
      </c>
      <c r="O39" s="32">
        <f t="shared" ref="O39:O70" si="8">N39*1.2</f>
        <v>4575.7991999999995</v>
      </c>
      <c r="P39" s="32">
        <f t="shared" si="7"/>
        <v>4804.5891599999995</v>
      </c>
      <c r="Q39" s="45">
        <f t="shared" ref="Q39:Q70" si="9">P39/1000</f>
        <v>4.8045891599999999</v>
      </c>
    </row>
    <row r="40" spans="1:17" ht="12.75" customHeight="1">
      <c r="A40" s="30">
        <v>34</v>
      </c>
      <c r="B40" s="42" t="s">
        <v>146</v>
      </c>
      <c r="C40" s="36" t="s">
        <v>2</v>
      </c>
      <c r="D40" s="39">
        <v>2224974.11</v>
      </c>
      <c r="E40" s="35">
        <f t="shared" si="2"/>
        <v>1557481.8769999999</v>
      </c>
      <c r="F40" s="32">
        <f t="shared" si="3"/>
        <v>1868978.2523999999</v>
      </c>
      <c r="G40" s="32">
        <f t="shared" si="4"/>
        <v>1962427.16502</v>
      </c>
      <c r="H40" s="45">
        <f t="shared" si="5"/>
        <v>1962.4271650199998</v>
      </c>
      <c r="J40" s="38">
        <v>139</v>
      </c>
      <c r="K40" s="43" t="s">
        <v>237</v>
      </c>
      <c r="L40" s="36" t="s">
        <v>2</v>
      </c>
      <c r="M40" s="39">
        <v>7999.79</v>
      </c>
      <c r="N40" s="35">
        <f t="shared" si="6"/>
        <v>5599.8530000000001</v>
      </c>
      <c r="O40" s="32">
        <f t="shared" si="8"/>
        <v>6719.8235999999997</v>
      </c>
      <c r="P40" s="32">
        <f t="shared" si="7"/>
        <v>7055.8147799999997</v>
      </c>
      <c r="Q40" s="45">
        <f t="shared" si="9"/>
        <v>7.0558147799999995</v>
      </c>
    </row>
    <row r="41" spans="1:17" ht="12.75" customHeight="1">
      <c r="A41" s="30">
        <v>35</v>
      </c>
      <c r="B41" s="42" t="s">
        <v>147</v>
      </c>
      <c r="C41" s="36" t="s">
        <v>2</v>
      </c>
      <c r="D41" s="39">
        <v>18192.12</v>
      </c>
      <c r="E41" s="35">
        <f t="shared" si="2"/>
        <v>12734.483999999999</v>
      </c>
      <c r="F41" s="32">
        <f t="shared" si="3"/>
        <v>15281.380799999997</v>
      </c>
      <c r="G41" s="32">
        <f t="shared" si="4"/>
        <v>16045.449839999997</v>
      </c>
      <c r="H41" s="45">
        <f t="shared" si="5"/>
        <v>16.045449839999996</v>
      </c>
      <c r="J41" s="38">
        <v>140</v>
      </c>
      <c r="K41" s="43" t="s">
        <v>336</v>
      </c>
      <c r="L41" s="36" t="s">
        <v>2</v>
      </c>
      <c r="M41" s="39">
        <v>12071.62</v>
      </c>
      <c r="N41" s="35">
        <f t="shared" si="6"/>
        <v>8450.134</v>
      </c>
      <c r="O41" s="32">
        <f t="shared" si="8"/>
        <v>10140.1608</v>
      </c>
      <c r="P41" s="32">
        <f t="shared" si="7"/>
        <v>10647.16884</v>
      </c>
      <c r="Q41" s="45">
        <f t="shared" si="9"/>
        <v>10.647168840000001</v>
      </c>
    </row>
    <row r="42" spans="1:17" ht="12.75" customHeight="1">
      <c r="A42" s="30">
        <v>36</v>
      </c>
      <c r="B42" s="42" t="s">
        <v>148</v>
      </c>
      <c r="C42" s="36" t="s">
        <v>2</v>
      </c>
      <c r="D42" s="39">
        <v>28564.78</v>
      </c>
      <c r="E42" s="35">
        <f t="shared" si="2"/>
        <v>19995.345999999998</v>
      </c>
      <c r="F42" s="32">
        <f t="shared" si="3"/>
        <v>23994.415199999996</v>
      </c>
      <c r="G42" s="32">
        <f t="shared" si="4"/>
        <v>25194.135959999996</v>
      </c>
      <c r="H42" s="45">
        <f t="shared" si="5"/>
        <v>25.194135959999997</v>
      </c>
      <c r="J42" s="38">
        <v>141</v>
      </c>
      <c r="K42" s="43" t="s">
        <v>239</v>
      </c>
      <c r="L42" s="36" t="s">
        <v>2</v>
      </c>
      <c r="M42" s="39">
        <v>16957.919999999998</v>
      </c>
      <c r="N42" s="35">
        <f t="shared" si="6"/>
        <v>11870.543999999998</v>
      </c>
      <c r="O42" s="32">
        <f t="shared" si="8"/>
        <v>14244.652799999998</v>
      </c>
      <c r="P42" s="32">
        <f t="shared" si="7"/>
        <v>14956.885439999998</v>
      </c>
      <c r="Q42" s="45">
        <f t="shared" si="9"/>
        <v>14.956885439999999</v>
      </c>
    </row>
    <row r="43" spans="1:17" ht="12.75" customHeight="1">
      <c r="A43" s="30">
        <v>37</v>
      </c>
      <c r="B43" s="42" t="s">
        <v>149</v>
      </c>
      <c r="C43" s="36" t="s">
        <v>2</v>
      </c>
      <c r="D43" s="39">
        <v>46124.33</v>
      </c>
      <c r="E43" s="35">
        <f t="shared" si="2"/>
        <v>32287.030999999999</v>
      </c>
      <c r="F43" s="32">
        <f t="shared" si="3"/>
        <v>38744.4372</v>
      </c>
      <c r="G43" s="32">
        <f t="shared" si="4"/>
        <v>40681.659060000005</v>
      </c>
      <c r="H43" s="45">
        <f t="shared" si="5"/>
        <v>40.681659060000008</v>
      </c>
      <c r="J43" s="38">
        <v>142</v>
      </c>
      <c r="K43" s="43" t="s">
        <v>240</v>
      </c>
      <c r="L43" s="36" t="s">
        <v>2</v>
      </c>
      <c r="M43" s="39">
        <v>27831.5</v>
      </c>
      <c r="N43" s="35">
        <f t="shared" si="6"/>
        <v>19482.05</v>
      </c>
      <c r="O43" s="32">
        <f t="shared" si="8"/>
        <v>23378.46</v>
      </c>
      <c r="P43" s="32">
        <f t="shared" si="7"/>
        <v>24547.383000000002</v>
      </c>
      <c r="Q43" s="45">
        <f t="shared" si="9"/>
        <v>24.547383</v>
      </c>
    </row>
    <row r="44" spans="1:17" ht="12.75" customHeight="1">
      <c r="A44" s="30">
        <v>38</v>
      </c>
      <c r="B44" s="42" t="s">
        <v>150</v>
      </c>
      <c r="C44" s="36" t="s">
        <v>2</v>
      </c>
      <c r="D44" s="39">
        <v>65847.59</v>
      </c>
      <c r="E44" s="35">
        <f t="shared" si="2"/>
        <v>46093.312999999995</v>
      </c>
      <c r="F44" s="32">
        <f t="shared" si="3"/>
        <v>55311.975599999991</v>
      </c>
      <c r="G44" s="32">
        <f t="shared" si="4"/>
        <v>58077.574379999991</v>
      </c>
      <c r="H44" s="45">
        <f t="shared" si="5"/>
        <v>58.077574379999994</v>
      </c>
      <c r="J44" s="38">
        <v>143</v>
      </c>
      <c r="K44" s="43" t="s">
        <v>241</v>
      </c>
      <c r="L44" s="36" t="s">
        <v>2</v>
      </c>
      <c r="M44" s="39">
        <v>44949.57</v>
      </c>
      <c r="N44" s="35">
        <f t="shared" si="6"/>
        <v>31464.698999999997</v>
      </c>
      <c r="O44" s="32">
        <f t="shared" si="8"/>
        <v>37757.638799999993</v>
      </c>
      <c r="P44" s="32">
        <f t="shared" si="7"/>
        <v>39645.520739999993</v>
      </c>
      <c r="Q44" s="45">
        <f t="shared" si="9"/>
        <v>39.645520739999995</v>
      </c>
    </row>
    <row r="45" spans="1:17" ht="12.75" customHeight="1">
      <c r="A45" s="30">
        <v>39</v>
      </c>
      <c r="B45" s="42" t="s">
        <v>151</v>
      </c>
      <c r="C45" s="36" t="s">
        <v>2</v>
      </c>
      <c r="D45" s="39">
        <v>108474.32</v>
      </c>
      <c r="E45" s="35">
        <f t="shared" si="2"/>
        <v>75932.024000000005</v>
      </c>
      <c r="F45" s="32">
        <f t="shared" si="3"/>
        <v>91118.428800000009</v>
      </c>
      <c r="G45" s="32">
        <f t="shared" si="4"/>
        <v>95674.350240000014</v>
      </c>
      <c r="H45" s="45">
        <f t="shared" si="5"/>
        <v>95.67435024000001</v>
      </c>
      <c r="J45" s="38">
        <v>144</v>
      </c>
      <c r="K45" s="43" t="s">
        <v>242</v>
      </c>
      <c r="L45" s="36" t="s">
        <v>2</v>
      </c>
      <c r="M45" s="39">
        <v>67127.45</v>
      </c>
      <c r="N45" s="35">
        <f t="shared" si="6"/>
        <v>46989.214999999997</v>
      </c>
      <c r="O45" s="32">
        <f t="shared" si="8"/>
        <v>56387.057999999997</v>
      </c>
      <c r="P45" s="32">
        <f t="shared" si="7"/>
        <v>59206.410900000003</v>
      </c>
      <c r="Q45" s="45">
        <f t="shared" si="9"/>
        <v>59.206410900000002</v>
      </c>
    </row>
    <row r="46" spans="1:17" ht="12.75" customHeight="1">
      <c r="A46" s="30">
        <v>40</v>
      </c>
      <c r="B46" s="42" t="s">
        <v>152</v>
      </c>
      <c r="C46" s="36" t="s">
        <v>2</v>
      </c>
      <c r="D46" s="39">
        <v>173161.88</v>
      </c>
      <c r="E46" s="35">
        <f t="shared" si="2"/>
        <v>121213.31599999999</v>
      </c>
      <c r="F46" s="32">
        <f t="shared" si="3"/>
        <v>145455.97919999997</v>
      </c>
      <c r="G46" s="32">
        <f t="shared" si="4"/>
        <v>152728.77815999999</v>
      </c>
      <c r="H46" s="45">
        <f t="shared" si="5"/>
        <v>152.72877815999999</v>
      </c>
      <c r="J46" s="38">
        <v>145</v>
      </c>
      <c r="K46" s="43" t="s">
        <v>243</v>
      </c>
      <c r="L46" s="36" t="s">
        <v>2</v>
      </c>
      <c r="M46" s="39">
        <v>91371.35</v>
      </c>
      <c r="N46" s="35">
        <f t="shared" si="6"/>
        <v>63959.945</v>
      </c>
      <c r="O46" s="32">
        <f t="shared" si="8"/>
        <v>76751.933999999994</v>
      </c>
      <c r="P46" s="32">
        <f t="shared" si="7"/>
        <v>80589.530700000003</v>
      </c>
      <c r="Q46" s="45">
        <f t="shared" si="9"/>
        <v>80.589530699999997</v>
      </c>
    </row>
    <row r="47" spans="1:17" ht="12.75" customHeight="1">
      <c r="A47" s="30">
        <v>41</v>
      </c>
      <c r="B47" s="42" t="s">
        <v>153</v>
      </c>
      <c r="C47" s="36" t="s">
        <v>2</v>
      </c>
      <c r="D47" s="39">
        <v>260652.13</v>
      </c>
      <c r="E47" s="35">
        <f t="shared" si="2"/>
        <v>182456.49099999998</v>
      </c>
      <c r="F47" s="32">
        <f t="shared" si="3"/>
        <v>218947.78919999997</v>
      </c>
      <c r="G47" s="32">
        <f t="shared" si="4"/>
        <v>229895.17865999998</v>
      </c>
      <c r="H47" s="45">
        <f t="shared" si="5"/>
        <v>229.89517865999997</v>
      </c>
      <c r="J47" s="38">
        <v>146</v>
      </c>
      <c r="K47" s="43" t="s">
        <v>244</v>
      </c>
      <c r="L47" s="36" t="s">
        <v>2</v>
      </c>
      <c r="M47" s="39">
        <v>123470.82</v>
      </c>
      <c r="N47" s="35">
        <f t="shared" si="6"/>
        <v>86429.573999999993</v>
      </c>
      <c r="O47" s="32">
        <f t="shared" si="8"/>
        <v>103715.48879999999</v>
      </c>
      <c r="P47" s="32">
        <f t="shared" si="7"/>
        <v>108901.26324</v>
      </c>
      <c r="Q47" s="45">
        <f t="shared" si="9"/>
        <v>108.90126324000001</v>
      </c>
    </row>
    <row r="48" spans="1:17" ht="12.75" customHeight="1">
      <c r="A48" s="30">
        <v>42</v>
      </c>
      <c r="B48" s="42" t="s">
        <v>154</v>
      </c>
      <c r="C48" s="36" t="s">
        <v>2</v>
      </c>
      <c r="D48" s="39">
        <v>358214.72</v>
      </c>
      <c r="E48" s="35">
        <f t="shared" si="2"/>
        <v>250750.30399999997</v>
      </c>
      <c r="F48" s="32">
        <f t="shared" si="3"/>
        <v>300900.36479999998</v>
      </c>
      <c r="G48" s="32">
        <f t="shared" si="4"/>
        <v>315945.38303999999</v>
      </c>
      <c r="H48" s="45">
        <f t="shared" si="5"/>
        <v>315.94538303999997</v>
      </c>
      <c r="J48" s="38">
        <v>147</v>
      </c>
      <c r="K48" s="43" t="s">
        <v>245</v>
      </c>
      <c r="L48" s="36" t="s">
        <v>2</v>
      </c>
      <c r="M48" s="39">
        <v>183310.99</v>
      </c>
      <c r="N48" s="35">
        <f t="shared" si="6"/>
        <v>128317.69299999998</v>
      </c>
      <c r="O48" s="32">
        <f t="shared" si="8"/>
        <v>153981.23159999997</v>
      </c>
      <c r="P48" s="32">
        <f t="shared" si="7"/>
        <v>161680.29317999998</v>
      </c>
      <c r="Q48" s="45">
        <f t="shared" si="9"/>
        <v>161.68029317999998</v>
      </c>
    </row>
    <row r="49" spans="1:17" ht="12.75" customHeight="1">
      <c r="A49" s="30">
        <v>43</v>
      </c>
      <c r="B49" s="42" t="s">
        <v>155</v>
      </c>
      <c r="C49" s="36" t="s">
        <v>2</v>
      </c>
      <c r="D49" s="39">
        <v>487270.94</v>
      </c>
      <c r="E49" s="35">
        <f t="shared" si="2"/>
        <v>341089.658</v>
      </c>
      <c r="F49" s="32">
        <f t="shared" si="3"/>
        <v>409307.58960000001</v>
      </c>
      <c r="G49" s="32">
        <f t="shared" si="4"/>
        <v>429772.96908000001</v>
      </c>
      <c r="H49" s="45">
        <f t="shared" si="5"/>
        <v>429.77296908</v>
      </c>
      <c r="J49" s="38">
        <v>148</v>
      </c>
      <c r="K49" s="43" t="s">
        <v>246</v>
      </c>
      <c r="L49" s="36" t="s">
        <v>2</v>
      </c>
      <c r="M49" s="39">
        <v>250562.1</v>
      </c>
      <c r="N49" s="35">
        <f t="shared" si="6"/>
        <v>175393.47</v>
      </c>
      <c r="O49" s="32">
        <f t="shared" si="8"/>
        <v>210472.16399999999</v>
      </c>
      <c r="P49" s="32">
        <f t="shared" si="7"/>
        <v>220995.77220000001</v>
      </c>
      <c r="Q49" s="45">
        <f t="shared" si="9"/>
        <v>220.9957722</v>
      </c>
    </row>
    <row r="50" spans="1:17" ht="12.75" customHeight="1">
      <c r="A50" s="30">
        <v>44</v>
      </c>
      <c r="B50" s="42" t="s">
        <v>156</v>
      </c>
      <c r="C50" s="36" t="s">
        <v>2</v>
      </c>
      <c r="D50" s="39">
        <v>696235.15</v>
      </c>
      <c r="E50" s="35">
        <f t="shared" si="2"/>
        <v>487364.60499999998</v>
      </c>
      <c r="F50" s="32">
        <f t="shared" si="3"/>
        <v>584837.52599999995</v>
      </c>
      <c r="G50" s="32">
        <f t="shared" si="4"/>
        <v>614079.40229999996</v>
      </c>
      <c r="H50" s="45">
        <f t="shared" si="5"/>
        <v>614.07940229999997</v>
      </c>
      <c r="J50" s="38">
        <v>149</v>
      </c>
      <c r="K50" s="43" t="s">
        <v>247</v>
      </c>
      <c r="L50" s="36" t="s">
        <v>2</v>
      </c>
      <c r="M50" s="39">
        <v>302092.93</v>
      </c>
      <c r="N50" s="35">
        <f t="shared" si="6"/>
        <v>211465.05099999998</v>
      </c>
      <c r="O50" s="32">
        <f t="shared" si="8"/>
        <v>253758.06119999997</v>
      </c>
      <c r="P50" s="32">
        <f t="shared" si="7"/>
        <v>266445.96425999998</v>
      </c>
      <c r="Q50" s="45">
        <f t="shared" si="9"/>
        <v>266.44596425999998</v>
      </c>
    </row>
    <row r="51" spans="1:17" ht="12.75" customHeight="1">
      <c r="A51" s="30">
        <v>45</v>
      </c>
      <c r="B51" s="42" t="s">
        <v>157</v>
      </c>
      <c r="C51" s="36" t="s">
        <v>2</v>
      </c>
      <c r="D51" s="39">
        <v>958475.52</v>
      </c>
      <c r="E51" s="35">
        <f t="shared" si="2"/>
        <v>670932.86399999994</v>
      </c>
      <c r="F51" s="32">
        <f t="shared" si="3"/>
        <v>805119.43679999991</v>
      </c>
      <c r="G51" s="32">
        <f t="shared" si="4"/>
        <v>845375.40863999992</v>
      </c>
      <c r="H51" s="45">
        <f t="shared" si="5"/>
        <v>845.37540863999993</v>
      </c>
      <c r="J51" s="38">
        <v>150</v>
      </c>
      <c r="K51" s="43" t="s">
        <v>337</v>
      </c>
      <c r="L51" s="36" t="s">
        <v>2</v>
      </c>
      <c r="M51" s="39">
        <v>387857.11</v>
      </c>
      <c r="N51" s="35">
        <f t="shared" si="6"/>
        <v>271499.97699999996</v>
      </c>
      <c r="O51" s="32">
        <f t="shared" si="8"/>
        <v>325799.97239999991</v>
      </c>
      <c r="P51" s="32">
        <f t="shared" si="7"/>
        <v>342089.97101999994</v>
      </c>
      <c r="Q51" s="45">
        <f t="shared" si="9"/>
        <v>342.08997101999995</v>
      </c>
    </row>
    <row r="52" spans="1:17" ht="12.75" customHeight="1">
      <c r="A52" s="30">
        <v>46</v>
      </c>
      <c r="B52" s="42" t="s">
        <v>158</v>
      </c>
      <c r="C52" s="36" t="s">
        <v>2</v>
      </c>
      <c r="D52" s="39">
        <v>1206652.3700000001</v>
      </c>
      <c r="E52" s="35">
        <f t="shared" si="2"/>
        <v>844656.65899999999</v>
      </c>
      <c r="F52" s="32">
        <f t="shared" si="3"/>
        <v>1013587.9907999999</v>
      </c>
      <c r="G52" s="32">
        <f t="shared" si="4"/>
        <v>1064267.3903399999</v>
      </c>
      <c r="H52" s="45">
        <f t="shared" si="5"/>
        <v>1064.26739034</v>
      </c>
      <c r="J52" s="38">
        <v>151</v>
      </c>
      <c r="K52" s="43" t="s">
        <v>248</v>
      </c>
      <c r="L52" s="36" t="s">
        <v>2</v>
      </c>
      <c r="M52" s="39">
        <v>488143.48</v>
      </c>
      <c r="N52" s="35">
        <f t="shared" si="6"/>
        <v>341700.43599999999</v>
      </c>
      <c r="O52" s="32">
        <f t="shared" si="8"/>
        <v>410040.5232</v>
      </c>
      <c r="P52" s="32">
        <f t="shared" si="7"/>
        <v>430542.54936</v>
      </c>
      <c r="Q52" s="45">
        <f t="shared" si="9"/>
        <v>430.54254936000001</v>
      </c>
    </row>
    <row r="53" spans="1:17" ht="12.75" customHeight="1">
      <c r="A53" s="30">
        <v>47</v>
      </c>
      <c r="B53" s="42" t="s">
        <v>159</v>
      </c>
      <c r="C53" s="36" t="s">
        <v>2</v>
      </c>
      <c r="D53" s="39">
        <v>1487273.69</v>
      </c>
      <c r="E53" s="35">
        <f t="shared" si="2"/>
        <v>1041091.5829999999</v>
      </c>
      <c r="F53" s="32">
        <f t="shared" si="3"/>
        <v>1249309.8995999999</v>
      </c>
      <c r="G53" s="32">
        <f t="shared" si="4"/>
        <v>1311775.3945799998</v>
      </c>
      <c r="H53" s="45">
        <f t="shared" si="5"/>
        <v>1311.7753945799998</v>
      </c>
      <c r="J53" s="38">
        <v>152</v>
      </c>
      <c r="K53" s="43" t="s">
        <v>249</v>
      </c>
      <c r="L53" s="36" t="s">
        <v>2</v>
      </c>
      <c r="M53" s="39">
        <v>644618.71</v>
      </c>
      <c r="N53" s="35">
        <f t="shared" si="6"/>
        <v>451233.09699999995</v>
      </c>
      <c r="O53" s="32">
        <f t="shared" si="8"/>
        <v>541479.71639999992</v>
      </c>
      <c r="P53" s="32">
        <f t="shared" si="7"/>
        <v>568553.70221999998</v>
      </c>
      <c r="Q53" s="45">
        <f t="shared" si="9"/>
        <v>568.55370221999999</v>
      </c>
    </row>
    <row r="54" spans="1:17" ht="12.75" customHeight="1">
      <c r="A54" s="30">
        <v>48</v>
      </c>
      <c r="B54" s="42" t="s">
        <v>160</v>
      </c>
      <c r="C54" s="36" t="s">
        <v>2</v>
      </c>
      <c r="D54" s="39">
        <v>1946804.32</v>
      </c>
      <c r="E54" s="35">
        <f t="shared" si="2"/>
        <v>1362763.024</v>
      </c>
      <c r="F54" s="32">
        <f t="shared" si="3"/>
        <v>1635315.6287999998</v>
      </c>
      <c r="G54" s="32">
        <f t="shared" si="4"/>
        <v>1717081.4102399999</v>
      </c>
      <c r="H54" s="45">
        <f t="shared" si="5"/>
        <v>1717.08141024</v>
      </c>
      <c r="J54" s="38">
        <v>153</v>
      </c>
      <c r="K54" s="43" t="s">
        <v>250</v>
      </c>
      <c r="L54" s="36" t="s">
        <v>2</v>
      </c>
      <c r="M54" s="39">
        <v>784990.3</v>
      </c>
      <c r="N54" s="35">
        <f t="shared" si="6"/>
        <v>549493.21</v>
      </c>
      <c r="O54" s="32">
        <f t="shared" si="8"/>
        <v>659391.85199999996</v>
      </c>
      <c r="P54" s="32">
        <f t="shared" si="7"/>
        <v>692361.44459999993</v>
      </c>
      <c r="Q54" s="45">
        <f t="shared" si="9"/>
        <v>692.36144459999991</v>
      </c>
    </row>
    <row r="55" spans="1:17" ht="12.75" customHeight="1">
      <c r="A55" s="30">
        <v>49</v>
      </c>
      <c r="B55" s="42" t="s">
        <v>161</v>
      </c>
      <c r="C55" s="36" t="s">
        <v>2</v>
      </c>
      <c r="D55" s="39">
        <v>2562056.77</v>
      </c>
      <c r="E55" s="35">
        <f t="shared" si="2"/>
        <v>1793439.7389999998</v>
      </c>
      <c r="F55" s="32">
        <f t="shared" si="3"/>
        <v>2152127.6867999998</v>
      </c>
      <c r="G55" s="32">
        <f t="shared" si="4"/>
        <v>2259734.0711399997</v>
      </c>
      <c r="H55" s="45">
        <f t="shared" si="5"/>
        <v>2259.7340711399997</v>
      </c>
      <c r="J55" s="38">
        <v>154</v>
      </c>
      <c r="K55" s="43" t="s">
        <v>251</v>
      </c>
      <c r="L55" s="36" t="s">
        <v>2</v>
      </c>
      <c r="M55" s="39">
        <v>10746.27</v>
      </c>
      <c r="N55" s="35">
        <f t="shared" si="6"/>
        <v>7522.3890000000001</v>
      </c>
      <c r="O55" s="32">
        <f t="shared" si="8"/>
        <v>9026.8667999999998</v>
      </c>
      <c r="P55" s="32">
        <f t="shared" si="7"/>
        <v>9478.210140000001</v>
      </c>
      <c r="Q55" s="45">
        <f t="shared" si="9"/>
        <v>9.4782101400000016</v>
      </c>
    </row>
    <row r="56" spans="1:17" ht="12.75" customHeight="1">
      <c r="A56" s="30">
        <v>50</v>
      </c>
      <c r="B56" s="42" t="s">
        <v>162</v>
      </c>
      <c r="C56" s="36" t="s">
        <v>2</v>
      </c>
      <c r="D56" s="39">
        <v>23218.34</v>
      </c>
      <c r="E56" s="35">
        <f t="shared" si="2"/>
        <v>16252.838</v>
      </c>
      <c r="F56" s="32">
        <f t="shared" si="3"/>
        <v>19503.405599999998</v>
      </c>
      <c r="G56" s="32">
        <f t="shared" si="4"/>
        <v>20478.57588</v>
      </c>
      <c r="H56" s="45">
        <f t="shared" si="5"/>
        <v>20.478575880000001</v>
      </c>
      <c r="J56" s="38">
        <v>155</v>
      </c>
      <c r="K56" s="43" t="s">
        <v>252</v>
      </c>
      <c r="L56" s="36" t="s">
        <v>2</v>
      </c>
      <c r="M56" s="39">
        <v>15844.81</v>
      </c>
      <c r="N56" s="35">
        <f t="shared" si="6"/>
        <v>11091.366999999998</v>
      </c>
      <c r="O56" s="32">
        <f t="shared" si="8"/>
        <v>13309.640399999998</v>
      </c>
      <c r="P56" s="32">
        <f t="shared" si="7"/>
        <v>13975.12242</v>
      </c>
      <c r="Q56" s="45">
        <f t="shared" si="9"/>
        <v>13.97512242</v>
      </c>
    </row>
    <row r="57" spans="1:17" ht="12.75" customHeight="1">
      <c r="A57" s="30">
        <v>51</v>
      </c>
      <c r="B57" s="42" t="s">
        <v>163</v>
      </c>
      <c r="C57" s="36" t="s">
        <v>2</v>
      </c>
      <c r="D57" s="39">
        <v>35548.78</v>
      </c>
      <c r="E57" s="35">
        <f t="shared" si="2"/>
        <v>24884.145999999997</v>
      </c>
      <c r="F57" s="32">
        <f t="shared" si="3"/>
        <v>29860.975199999993</v>
      </c>
      <c r="G57" s="32">
        <f t="shared" si="4"/>
        <v>31354.023959999995</v>
      </c>
      <c r="H57" s="45">
        <f t="shared" si="5"/>
        <v>31.354023959999996</v>
      </c>
      <c r="J57" s="38">
        <v>156</v>
      </c>
      <c r="K57" s="43" t="s">
        <v>253</v>
      </c>
      <c r="L57" s="36" t="s">
        <v>2</v>
      </c>
      <c r="M57" s="39">
        <v>26196.62</v>
      </c>
      <c r="N57" s="35">
        <f t="shared" si="6"/>
        <v>18337.633999999998</v>
      </c>
      <c r="O57" s="32">
        <f t="shared" si="8"/>
        <v>22005.160799999998</v>
      </c>
      <c r="P57" s="32">
        <f t="shared" si="7"/>
        <v>23105.418839999998</v>
      </c>
      <c r="Q57" s="45">
        <f t="shared" si="9"/>
        <v>23.105418839999999</v>
      </c>
    </row>
    <row r="58" spans="1:17" ht="12.75" customHeight="1">
      <c r="A58" s="30">
        <v>52</v>
      </c>
      <c r="B58" s="42" t="s">
        <v>164</v>
      </c>
      <c r="C58" s="36" t="s">
        <v>2</v>
      </c>
      <c r="D58" s="39">
        <v>57985.17</v>
      </c>
      <c r="E58" s="35">
        <f t="shared" si="2"/>
        <v>40589.618999999999</v>
      </c>
      <c r="F58" s="32">
        <f t="shared" si="3"/>
        <v>48707.542799999996</v>
      </c>
      <c r="G58" s="32">
        <f t="shared" si="4"/>
        <v>51142.91994</v>
      </c>
      <c r="H58" s="45">
        <f t="shared" si="5"/>
        <v>51.142919939999999</v>
      </c>
      <c r="J58" s="38">
        <v>157</v>
      </c>
      <c r="K58" s="43" t="s">
        <v>254</v>
      </c>
      <c r="L58" s="36" t="s">
        <v>2</v>
      </c>
      <c r="M58" s="39">
        <v>36136.230000000003</v>
      </c>
      <c r="N58" s="35">
        <f t="shared" si="6"/>
        <v>25295.361000000001</v>
      </c>
      <c r="O58" s="32">
        <f t="shared" si="8"/>
        <v>30354.433199999999</v>
      </c>
      <c r="P58" s="32">
        <f t="shared" si="7"/>
        <v>31872.154860000002</v>
      </c>
      <c r="Q58" s="45">
        <f t="shared" si="9"/>
        <v>31.872154860000002</v>
      </c>
    </row>
    <row r="59" spans="1:17" ht="12.75" customHeight="1">
      <c r="A59" s="30">
        <v>53</v>
      </c>
      <c r="B59" s="42" t="s">
        <v>165</v>
      </c>
      <c r="C59" s="36" t="s">
        <v>2</v>
      </c>
      <c r="D59" s="39">
        <v>82255.87</v>
      </c>
      <c r="E59" s="35">
        <f t="shared" si="2"/>
        <v>57579.108999999989</v>
      </c>
      <c r="F59" s="32">
        <f t="shared" si="3"/>
        <v>69094.930799999987</v>
      </c>
      <c r="G59" s="32">
        <f t="shared" si="4"/>
        <v>72549.677339999995</v>
      </c>
      <c r="H59" s="45">
        <f t="shared" si="5"/>
        <v>72.549677339999988</v>
      </c>
      <c r="J59" s="38">
        <v>158</v>
      </c>
      <c r="K59" s="43" t="s">
        <v>255</v>
      </c>
      <c r="L59" s="36" t="s">
        <v>2</v>
      </c>
      <c r="M59" s="39">
        <v>513299.09</v>
      </c>
      <c r="N59" s="35">
        <f t="shared" si="6"/>
        <v>359309.36300000001</v>
      </c>
      <c r="O59" s="32">
        <f t="shared" si="8"/>
        <v>431171.23560000001</v>
      </c>
      <c r="P59" s="32">
        <f t="shared" si="7"/>
        <v>452729.79738000006</v>
      </c>
      <c r="Q59" s="45">
        <f t="shared" si="9"/>
        <v>452.72979738000004</v>
      </c>
    </row>
    <row r="60" spans="1:17" ht="12.75" customHeight="1">
      <c r="A60" s="30">
        <v>54</v>
      </c>
      <c r="B60" s="42" t="s">
        <v>166</v>
      </c>
      <c r="C60" s="36" t="s">
        <v>2</v>
      </c>
      <c r="D60" s="39">
        <v>135892.62</v>
      </c>
      <c r="E60" s="35">
        <f t="shared" si="2"/>
        <v>95124.833999999988</v>
      </c>
      <c r="F60" s="32">
        <f t="shared" si="3"/>
        <v>114149.80079999998</v>
      </c>
      <c r="G60" s="32">
        <f t="shared" si="4"/>
        <v>119857.29083999999</v>
      </c>
      <c r="H60" s="45">
        <f t="shared" si="5"/>
        <v>119.85729083999999</v>
      </c>
      <c r="J60" s="38">
        <v>159</v>
      </c>
      <c r="K60" s="43" t="s">
        <v>256</v>
      </c>
      <c r="L60" s="36" t="s">
        <v>2</v>
      </c>
      <c r="M60" s="39">
        <v>14914.68</v>
      </c>
      <c r="N60" s="35">
        <f t="shared" si="6"/>
        <v>10440.276</v>
      </c>
      <c r="O60" s="32">
        <f t="shared" si="8"/>
        <v>12528.331199999999</v>
      </c>
      <c r="P60" s="32">
        <f t="shared" si="7"/>
        <v>13154.747759999998</v>
      </c>
      <c r="Q60" s="45">
        <f t="shared" si="9"/>
        <v>13.154747759999998</v>
      </c>
    </row>
    <row r="61" spans="1:17" ht="12.75" customHeight="1">
      <c r="A61" s="30">
        <v>55</v>
      </c>
      <c r="B61" s="42" t="s">
        <v>167</v>
      </c>
      <c r="C61" s="36" t="s">
        <v>2</v>
      </c>
      <c r="D61" s="39">
        <v>216098.87</v>
      </c>
      <c r="E61" s="35">
        <f t="shared" si="2"/>
        <v>151269.20899999997</v>
      </c>
      <c r="F61" s="32">
        <f t="shared" si="3"/>
        <v>181523.05079999997</v>
      </c>
      <c r="G61" s="32">
        <f t="shared" si="4"/>
        <v>190599.20333999998</v>
      </c>
      <c r="H61" s="45">
        <f t="shared" si="5"/>
        <v>190.59920333999997</v>
      </c>
      <c r="J61" s="38">
        <v>160</v>
      </c>
      <c r="K61" s="43" t="s">
        <v>257</v>
      </c>
      <c r="L61" s="36" t="s">
        <v>2</v>
      </c>
      <c r="M61" s="39">
        <v>22401.96</v>
      </c>
      <c r="N61" s="35">
        <f t="shared" si="6"/>
        <v>15681.371999999998</v>
      </c>
      <c r="O61" s="32">
        <f t="shared" si="8"/>
        <v>18817.646399999998</v>
      </c>
      <c r="P61" s="32">
        <f t="shared" si="7"/>
        <v>19758.528719999998</v>
      </c>
      <c r="Q61" s="45">
        <f t="shared" si="9"/>
        <v>19.758528719999997</v>
      </c>
    </row>
    <row r="62" spans="1:17" ht="12.75" customHeight="1">
      <c r="A62" s="30">
        <v>56</v>
      </c>
      <c r="B62" s="42" t="s">
        <v>168</v>
      </c>
      <c r="C62" s="36" t="s">
        <v>2</v>
      </c>
      <c r="D62" s="39">
        <v>327131.42</v>
      </c>
      <c r="E62" s="35">
        <f t="shared" si="2"/>
        <v>228991.99399999998</v>
      </c>
      <c r="F62" s="32">
        <f t="shared" si="3"/>
        <v>274790.39279999997</v>
      </c>
      <c r="G62" s="32">
        <f t="shared" si="4"/>
        <v>288529.91243999999</v>
      </c>
      <c r="H62" s="45">
        <f t="shared" si="5"/>
        <v>288.52991243999998</v>
      </c>
      <c r="J62" s="38">
        <v>161</v>
      </c>
      <c r="K62" s="43" t="s">
        <v>259</v>
      </c>
      <c r="L62" s="36" t="s">
        <v>2</v>
      </c>
      <c r="M62" s="39">
        <v>36372.68</v>
      </c>
      <c r="N62" s="35">
        <f t="shared" si="6"/>
        <v>25460.876</v>
      </c>
      <c r="O62" s="32">
        <f t="shared" si="8"/>
        <v>30553.051199999998</v>
      </c>
      <c r="P62" s="32">
        <f t="shared" si="7"/>
        <v>32080.70376</v>
      </c>
      <c r="Q62" s="45">
        <f t="shared" si="9"/>
        <v>32.080703759999999</v>
      </c>
    </row>
    <row r="63" spans="1:17" ht="12.75" customHeight="1">
      <c r="A63" s="30">
        <v>57</v>
      </c>
      <c r="B63" s="42" t="s">
        <v>169</v>
      </c>
      <c r="C63" s="36" t="s">
        <v>2</v>
      </c>
      <c r="D63" s="39">
        <v>449782.24</v>
      </c>
      <c r="E63" s="35">
        <f t="shared" si="2"/>
        <v>314847.56799999997</v>
      </c>
      <c r="F63" s="32">
        <f t="shared" si="3"/>
        <v>377817.08159999998</v>
      </c>
      <c r="G63" s="32">
        <f t="shared" si="4"/>
        <v>396707.93568</v>
      </c>
      <c r="H63" s="45">
        <f t="shared" si="5"/>
        <v>396.70793567999999</v>
      </c>
      <c r="J63" s="38">
        <v>162</v>
      </c>
      <c r="K63" s="43" t="s">
        <v>261</v>
      </c>
      <c r="L63" s="36" t="s">
        <v>2</v>
      </c>
      <c r="M63" s="39">
        <v>51888.32</v>
      </c>
      <c r="N63" s="35">
        <f t="shared" si="6"/>
        <v>36321.824000000001</v>
      </c>
      <c r="O63" s="32">
        <f t="shared" si="8"/>
        <v>43586.188799999996</v>
      </c>
      <c r="P63" s="32">
        <f t="shared" si="7"/>
        <v>45765.498240000001</v>
      </c>
      <c r="Q63" s="45">
        <f t="shared" si="9"/>
        <v>45.765498239999999</v>
      </c>
    </row>
    <row r="64" spans="1:17" ht="12.75" customHeight="1">
      <c r="A64" s="30">
        <v>58</v>
      </c>
      <c r="B64" s="42" t="s">
        <v>170</v>
      </c>
      <c r="C64" s="36" t="s">
        <v>2</v>
      </c>
      <c r="D64" s="39">
        <v>609153.73</v>
      </c>
      <c r="E64" s="35">
        <f t="shared" si="2"/>
        <v>426407.61099999998</v>
      </c>
      <c r="F64" s="32">
        <f t="shared" si="3"/>
        <v>511689.13319999992</v>
      </c>
      <c r="G64" s="32">
        <f t="shared" si="4"/>
        <v>537273.58985999995</v>
      </c>
      <c r="H64" s="45">
        <f t="shared" si="5"/>
        <v>537.2735898599999</v>
      </c>
      <c r="J64" s="38">
        <v>163</v>
      </c>
      <c r="K64" s="43" t="s">
        <v>263</v>
      </c>
      <c r="L64" s="36" t="s">
        <v>2</v>
      </c>
      <c r="M64" s="39">
        <v>84352.37</v>
      </c>
      <c r="N64" s="35">
        <f t="shared" si="6"/>
        <v>59046.658999999992</v>
      </c>
      <c r="O64" s="32">
        <f t="shared" si="8"/>
        <v>70855.990799999985</v>
      </c>
      <c r="P64" s="32">
        <f t="shared" si="7"/>
        <v>74398.790339999992</v>
      </c>
      <c r="Q64" s="45">
        <f t="shared" si="9"/>
        <v>74.398790339999991</v>
      </c>
    </row>
    <row r="65" spans="1:17" ht="12.75" customHeight="1">
      <c r="A65" s="30">
        <v>59</v>
      </c>
      <c r="B65" s="42" t="s">
        <v>171</v>
      </c>
      <c r="C65" s="36" t="s">
        <v>2</v>
      </c>
      <c r="D65" s="39">
        <v>926065.67</v>
      </c>
      <c r="E65" s="35">
        <f t="shared" si="2"/>
        <v>648245.96900000004</v>
      </c>
      <c r="F65" s="32">
        <f t="shared" si="3"/>
        <v>777895.16280000005</v>
      </c>
      <c r="G65" s="32">
        <f t="shared" si="4"/>
        <v>816789.9209400001</v>
      </c>
      <c r="H65" s="45">
        <f t="shared" si="5"/>
        <v>816.78992094000012</v>
      </c>
      <c r="J65" s="38">
        <v>164</v>
      </c>
      <c r="K65" s="43" t="s">
        <v>265</v>
      </c>
      <c r="L65" s="36" t="s">
        <v>2</v>
      </c>
      <c r="M65" s="39">
        <v>133871.47</v>
      </c>
      <c r="N65" s="35">
        <f t="shared" si="6"/>
        <v>93710.028999999995</v>
      </c>
      <c r="O65" s="32">
        <f t="shared" si="8"/>
        <v>112452.03479999999</v>
      </c>
      <c r="P65" s="32">
        <f t="shared" si="7"/>
        <v>118074.63653999999</v>
      </c>
      <c r="Q65" s="45">
        <f t="shared" si="9"/>
        <v>118.07463653999999</v>
      </c>
    </row>
    <row r="66" spans="1:17" ht="12.75" customHeight="1">
      <c r="A66" s="30">
        <v>60</v>
      </c>
      <c r="B66" s="42" t="s">
        <v>172</v>
      </c>
      <c r="C66" s="36" t="s">
        <v>2</v>
      </c>
      <c r="D66" s="39">
        <v>1196650.68</v>
      </c>
      <c r="E66" s="35">
        <f t="shared" si="2"/>
        <v>837655.47599999991</v>
      </c>
      <c r="F66" s="32">
        <f t="shared" si="3"/>
        <v>1005186.5711999999</v>
      </c>
      <c r="G66" s="32">
        <f t="shared" si="4"/>
        <v>1055445.8997599999</v>
      </c>
      <c r="H66" s="45">
        <f t="shared" si="5"/>
        <v>1055.44589976</v>
      </c>
      <c r="J66" s="38">
        <v>165</v>
      </c>
      <c r="K66" s="43" t="s">
        <v>266</v>
      </c>
      <c r="L66" s="36" t="s">
        <v>2</v>
      </c>
      <c r="M66" s="39">
        <v>201881.06</v>
      </c>
      <c r="N66" s="35">
        <f t="shared" si="6"/>
        <v>141316.742</v>
      </c>
      <c r="O66" s="32">
        <f t="shared" si="8"/>
        <v>169580.09039999999</v>
      </c>
      <c r="P66" s="32">
        <f t="shared" si="7"/>
        <v>178059.09492</v>
      </c>
      <c r="Q66" s="45">
        <f t="shared" si="9"/>
        <v>178.05909492000001</v>
      </c>
    </row>
    <row r="67" spans="1:17" ht="12.75" customHeight="1">
      <c r="A67" s="30">
        <v>61</v>
      </c>
      <c r="B67" s="42" t="s">
        <v>173</v>
      </c>
      <c r="C67" s="36" t="s">
        <v>2</v>
      </c>
      <c r="D67" s="39">
        <v>1506971.45</v>
      </c>
      <c r="E67" s="35">
        <f t="shared" si="2"/>
        <v>1054880.0149999999</v>
      </c>
      <c r="F67" s="32">
        <f t="shared" si="3"/>
        <v>1265856.0179999999</v>
      </c>
      <c r="G67" s="32">
        <f t="shared" si="4"/>
        <v>1329148.8189000001</v>
      </c>
      <c r="H67" s="45">
        <f t="shared" si="5"/>
        <v>1329.1488189000002</v>
      </c>
      <c r="J67" s="38">
        <v>166</v>
      </c>
      <c r="K67" s="43" t="s">
        <v>269</v>
      </c>
      <c r="L67" s="36" t="s">
        <v>2</v>
      </c>
      <c r="M67" s="39">
        <v>275577.96000000002</v>
      </c>
      <c r="N67" s="35">
        <f t="shared" si="6"/>
        <v>192904.57200000001</v>
      </c>
      <c r="O67" s="32">
        <f t="shared" si="8"/>
        <v>231485.48640000002</v>
      </c>
      <c r="P67" s="32">
        <f t="shared" si="7"/>
        <v>243059.76072000005</v>
      </c>
      <c r="Q67" s="45">
        <f t="shared" si="9"/>
        <v>243.05976072000004</v>
      </c>
    </row>
    <row r="68" spans="1:17" ht="12.75" customHeight="1">
      <c r="A68" s="30">
        <v>62</v>
      </c>
      <c r="B68" s="42" t="s">
        <v>174</v>
      </c>
      <c r="C68" s="36" t="s">
        <v>2</v>
      </c>
      <c r="D68" s="39">
        <v>1857111.49</v>
      </c>
      <c r="E68" s="35">
        <f t="shared" si="2"/>
        <v>1299978.0429999998</v>
      </c>
      <c r="F68" s="32">
        <f t="shared" si="3"/>
        <v>1559973.6515999998</v>
      </c>
      <c r="G68" s="32">
        <f t="shared" si="4"/>
        <v>1637972.3341799998</v>
      </c>
      <c r="H68" s="45">
        <f t="shared" si="5"/>
        <v>1637.9723341799997</v>
      </c>
      <c r="J68" s="38">
        <v>167</v>
      </c>
      <c r="K68" s="43" t="s">
        <v>270</v>
      </c>
      <c r="L68" s="36" t="s">
        <v>2</v>
      </c>
      <c r="M68" s="39">
        <v>374205.71</v>
      </c>
      <c r="N68" s="35">
        <f t="shared" si="6"/>
        <v>261943.997</v>
      </c>
      <c r="O68" s="32">
        <f t="shared" si="8"/>
        <v>314332.79639999999</v>
      </c>
      <c r="P68" s="32">
        <f t="shared" si="7"/>
        <v>330049.43622000003</v>
      </c>
      <c r="Q68" s="45">
        <f t="shared" si="9"/>
        <v>330.04943622000002</v>
      </c>
    </row>
    <row r="69" spans="1:17" ht="12.75" customHeight="1">
      <c r="A69" s="30">
        <v>63</v>
      </c>
      <c r="B69" s="42" t="s">
        <v>175</v>
      </c>
      <c r="C69" s="36" t="s">
        <v>2</v>
      </c>
      <c r="D69" s="39">
        <v>2446216.0499999998</v>
      </c>
      <c r="E69" s="35">
        <f t="shared" si="2"/>
        <v>1712351.2349999999</v>
      </c>
      <c r="F69" s="32">
        <f t="shared" si="3"/>
        <v>2054821.4819999998</v>
      </c>
      <c r="G69" s="32">
        <f t="shared" si="4"/>
        <v>2157562.5560999997</v>
      </c>
      <c r="H69" s="45">
        <f t="shared" si="5"/>
        <v>2157.5625560999997</v>
      </c>
      <c r="J69" s="38">
        <v>168</v>
      </c>
      <c r="K69" s="43" t="s">
        <v>274</v>
      </c>
      <c r="L69" s="36" t="s">
        <v>2</v>
      </c>
      <c r="M69" s="39">
        <v>532987.81000000006</v>
      </c>
      <c r="N69" s="35">
        <f t="shared" si="6"/>
        <v>373091.467</v>
      </c>
      <c r="O69" s="32">
        <f t="shared" si="8"/>
        <v>447709.76039999997</v>
      </c>
      <c r="P69" s="32">
        <f t="shared" si="7"/>
        <v>470095.24841999996</v>
      </c>
      <c r="Q69" s="45">
        <f t="shared" si="9"/>
        <v>470.09524841999996</v>
      </c>
    </row>
    <row r="70" spans="1:17" ht="12.75" customHeight="1">
      <c r="A70" s="30">
        <v>64</v>
      </c>
      <c r="B70" s="42" t="s">
        <v>176</v>
      </c>
      <c r="C70" s="36" t="s">
        <v>2</v>
      </c>
      <c r="D70" s="39">
        <v>3215156.76</v>
      </c>
      <c r="E70" s="35">
        <f t="shared" si="2"/>
        <v>2250609.7319999998</v>
      </c>
      <c r="F70" s="32">
        <f t="shared" si="3"/>
        <v>2700731.6783999996</v>
      </c>
      <c r="G70" s="32">
        <f t="shared" si="4"/>
        <v>2835768.2623199997</v>
      </c>
      <c r="H70" s="45">
        <f t="shared" si="5"/>
        <v>2835.7682623199998</v>
      </c>
      <c r="J70" s="38">
        <v>169</v>
      </c>
      <c r="K70" s="43" t="s">
        <v>338</v>
      </c>
      <c r="L70" s="36" t="s">
        <v>2</v>
      </c>
      <c r="M70" s="39">
        <v>762577.46</v>
      </c>
      <c r="N70" s="35">
        <f t="shared" si="6"/>
        <v>533804.22199999995</v>
      </c>
      <c r="O70" s="32">
        <f t="shared" si="8"/>
        <v>640565.06639999989</v>
      </c>
      <c r="P70" s="32">
        <f t="shared" si="7"/>
        <v>672593.31971999991</v>
      </c>
      <c r="Q70" s="45">
        <f t="shared" si="9"/>
        <v>672.59331971999995</v>
      </c>
    </row>
    <row r="71" spans="1:17" ht="12.75" customHeight="1">
      <c r="A71" s="30">
        <v>65</v>
      </c>
      <c r="B71" s="43" t="s">
        <v>177</v>
      </c>
      <c r="C71" s="36" t="s">
        <v>2</v>
      </c>
      <c r="D71" s="39">
        <v>27090.880000000001</v>
      </c>
      <c r="E71" s="35">
        <f t="shared" si="2"/>
        <v>18963.615999999998</v>
      </c>
      <c r="F71" s="32">
        <f t="shared" si="3"/>
        <v>22756.339199999999</v>
      </c>
      <c r="G71" s="32">
        <f t="shared" si="4"/>
        <v>23894.156159999999</v>
      </c>
      <c r="H71" s="45">
        <f t="shared" si="5"/>
        <v>23.894156159999998</v>
      </c>
      <c r="J71" s="38">
        <v>170</v>
      </c>
      <c r="K71" s="43" t="s">
        <v>275</v>
      </c>
      <c r="L71" s="36" t="s">
        <v>2</v>
      </c>
      <c r="M71" s="39">
        <v>920017.85</v>
      </c>
      <c r="N71" s="35">
        <f t="shared" si="6"/>
        <v>644012.495</v>
      </c>
      <c r="O71" s="32">
        <f t="shared" ref="O71:O100" si="10">N71*1.2</f>
        <v>772814.99399999995</v>
      </c>
      <c r="P71" s="32">
        <f t="shared" si="7"/>
        <v>811455.74369999999</v>
      </c>
      <c r="Q71" s="45">
        <f t="shared" ref="Q71:Q100" si="11">P71/1000</f>
        <v>811.45574369999997</v>
      </c>
    </row>
    <row r="72" spans="1:17" ht="12.75" customHeight="1">
      <c r="A72" s="30">
        <v>66</v>
      </c>
      <c r="B72" s="43" t="s">
        <v>322</v>
      </c>
      <c r="C72" s="36" t="s">
        <v>2</v>
      </c>
      <c r="D72" s="39">
        <v>45727.23</v>
      </c>
      <c r="E72" s="35">
        <f t="shared" ref="E72:E135" si="12">D72*0.7</f>
        <v>32009.061000000002</v>
      </c>
      <c r="F72" s="32">
        <f t="shared" ref="F72:F100" si="13">E72*1.2</f>
        <v>38410.873200000002</v>
      </c>
      <c r="G72" s="32">
        <f t="shared" ref="G72:G135" si="14">F72*1.05</f>
        <v>40331.416860000005</v>
      </c>
      <c r="H72" s="45">
        <f t="shared" ref="H72:H100" si="15">G72/1000</f>
        <v>40.331416860000004</v>
      </c>
      <c r="J72" s="38">
        <v>171</v>
      </c>
      <c r="K72" s="43" t="s">
        <v>276</v>
      </c>
      <c r="L72" s="36" t="s">
        <v>2</v>
      </c>
      <c r="M72" s="39">
        <v>1131633.28</v>
      </c>
      <c r="N72" s="35">
        <f t="shared" ref="N72:N135" si="16">M72*0.7</f>
        <v>792143.29599999997</v>
      </c>
      <c r="O72" s="32">
        <f t="shared" si="10"/>
        <v>950571.95519999997</v>
      </c>
      <c r="P72" s="32">
        <f t="shared" ref="P72:P135" si="17">O72*1.05</f>
        <v>998100.55296</v>
      </c>
      <c r="Q72" s="45">
        <f t="shared" si="11"/>
        <v>998.10055295999996</v>
      </c>
    </row>
    <row r="73" spans="1:17" ht="12.75" customHeight="1">
      <c r="A73" s="30">
        <v>67</v>
      </c>
      <c r="B73" s="43" t="s">
        <v>178</v>
      </c>
      <c r="C73" s="36" t="s">
        <v>2</v>
      </c>
      <c r="D73" s="39">
        <v>65781.350000000006</v>
      </c>
      <c r="E73" s="35">
        <f t="shared" si="12"/>
        <v>46046.945</v>
      </c>
      <c r="F73" s="32">
        <f t="shared" si="13"/>
        <v>55256.333999999995</v>
      </c>
      <c r="G73" s="32">
        <f t="shared" si="14"/>
        <v>58019.150699999998</v>
      </c>
      <c r="H73" s="45">
        <f t="shared" si="15"/>
        <v>58.019150699999997</v>
      </c>
      <c r="J73" s="38">
        <v>172</v>
      </c>
      <c r="K73" s="43" t="s">
        <v>339</v>
      </c>
      <c r="L73" s="36" t="s">
        <v>2</v>
      </c>
      <c r="M73" s="39">
        <v>1600577.8</v>
      </c>
      <c r="N73" s="35">
        <f t="shared" si="16"/>
        <v>1120404.46</v>
      </c>
      <c r="O73" s="32">
        <f t="shared" si="10"/>
        <v>1344485.352</v>
      </c>
      <c r="P73" s="32">
        <f t="shared" si="17"/>
        <v>1411709.6196000001</v>
      </c>
      <c r="Q73" s="45">
        <f t="shared" si="11"/>
        <v>1411.7096196</v>
      </c>
    </row>
    <row r="74" spans="1:17" ht="12.75" customHeight="1">
      <c r="A74" s="30">
        <v>68</v>
      </c>
      <c r="B74" s="43" t="s">
        <v>179</v>
      </c>
      <c r="C74" s="36" t="s">
        <v>2</v>
      </c>
      <c r="D74" s="39">
        <v>298951.09000000003</v>
      </c>
      <c r="E74" s="35">
        <f t="shared" si="12"/>
        <v>209265.76300000001</v>
      </c>
      <c r="F74" s="32">
        <f t="shared" si="13"/>
        <v>251118.91560000001</v>
      </c>
      <c r="G74" s="32">
        <f t="shared" si="14"/>
        <v>263674.86138000002</v>
      </c>
      <c r="H74" s="45">
        <f t="shared" si="15"/>
        <v>263.67486138000004</v>
      </c>
      <c r="J74" s="38">
        <v>173</v>
      </c>
      <c r="K74" s="43" t="s">
        <v>277</v>
      </c>
      <c r="L74" s="36" t="s">
        <v>2</v>
      </c>
      <c r="M74" s="39">
        <v>1952310.53</v>
      </c>
      <c r="N74" s="35">
        <f t="shared" si="16"/>
        <v>1366617.371</v>
      </c>
      <c r="O74" s="32">
        <f t="shared" si="10"/>
        <v>1639940.8452000001</v>
      </c>
      <c r="P74" s="32">
        <f t="shared" si="17"/>
        <v>1721937.8874600001</v>
      </c>
      <c r="Q74" s="45">
        <f t="shared" si="11"/>
        <v>1721.9378874600002</v>
      </c>
    </row>
    <row r="75" spans="1:17" ht="12.75" customHeight="1">
      <c r="A75" s="30">
        <v>69</v>
      </c>
      <c r="B75" s="43" t="s">
        <v>180</v>
      </c>
      <c r="C75" s="36" t="s">
        <v>2</v>
      </c>
      <c r="D75" s="39">
        <v>368791.21</v>
      </c>
      <c r="E75" s="35">
        <f t="shared" si="12"/>
        <v>258153.84700000001</v>
      </c>
      <c r="F75" s="32">
        <f t="shared" si="13"/>
        <v>309784.6164</v>
      </c>
      <c r="G75" s="32">
        <f t="shared" si="14"/>
        <v>325273.84722</v>
      </c>
      <c r="H75" s="45">
        <f t="shared" si="15"/>
        <v>325.27384721999999</v>
      </c>
      <c r="J75" s="38">
        <v>174</v>
      </c>
      <c r="K75" s="43" t="s">
        <v>258</v>
      </c>
      <c r="L75" s="36" t="s">
        <v>2</v>
      </c>
      <c r="M75" s="39">
        <v>27596.54</v>
      </c>
      <c r="N75" s="35">
        <f t="shared" si="16"/>
        <v>19317.577999999998</v>
      </c>
      <c r="O75" s="32">
        <f t="shared" si="10"/>
        <v>23181.093599999997</v>
      </c>
      <c r="P75" s="32">
        <f t="shared" si="17"/>
        <v>24340.148279999998</v>
      </c>
      <c r="Q75" s="45">
        <f t="shared" si="11"/>
        <v>24.340148279999998</v>
      </c>
    </row>
    <row r="76" spans="1:17" ht="12.75" customHeight="1">
      <c r="A76" s="30">
        <v>70</v>
      </c>
      <c r="B76" s="43" t="s">
        <v>181</v>
      </c>
      <c r="C76" s="36" t="s">
        <v>2</v>
      </c>
      <c r="D76" s="39">
        <v>10189.31</v>
      </c>
      <c r="E76" s="35">
        <f t="shared" si="12"/>
        <v>7132.5169999999989</v>
      </c>
      <c r="F76" s="32">
        <f t="shared" si="13"/>
        <v>8559.0203999999976</v>
      </c>
      <c r="G76" s="32">
        <f t="shared" si="14"/>
        <v>8986.971419999998</v>
      </c>
      <c r="H76" s="45">
        <f t="shared" si="15"/>
        <v>8.9869714199999979</v>
      </c>
      <c r="J76" s="38">
        <v>175</v>
      </c>
      <c r="K76" s="43" t="s">
        <v>260</v>
      </c>
      <c r="L76" s="36" t="s">
        <v>2</v>
      </c>
      <c r="M76" s="39">
        <v>43681.88</v>
      </c>
      <c r="N76" s="35">
        <f t="shared" si="16"/>
        <v>30577.315999999995</v>
      </c>
      <c r="O76" s="32">
        <f t="shared" si="10"/>
        <v>36692.77919999999</v>
      </c>
      <c r="P76" s="32">
        <f t="shared" si="17"/>
        <v>38527.418159999994</v>
      </c>
      <c r="Q76" s="45">
        <f t="shared" si="11"/>
        <v>38.527418159999996</v>
      </c>
    </row>
    <row r="77" spans="1:17" ht="12.75" customHeight="1">
      <c r="A77" s="30">
        <v>71</v>
      </c>
      <c r="B77" s="43" t="s">
        <v>182</v>
      </c>
      <c r="C77" s="36" t="s">
        <v>2</v>
      </c>
      <c r="D77" s="39">
        <v>15207.87</v>
      </c>
      <c r="E77" s="35">
        <f t="shared" si="12"/>
        <v>10645.509</v>
      </c>
      <c r="F77" s="32">
        <f t="shared" si="13"/>
        <v>12774.6108</v>
      </c>
      <c r="G77" s="32">
        <f t="shared" si="14"/>
        <v>13413.341340000001</v>
      </c>
      <c r="H77" s="45">
        <f t="shared" si="15"/>
        <v>13.413341340000001</v>
      </c>
      <c r="J77" s="38">
        <v>176</v>
      </c>
      <c r="K77" s="43" t="s">
        <v>262</v>
      </c>
      <c r="L77" s="36" t="s">
        <v>2</v>
      </c>
      <c r="M77" s="39">
        <v>68465.429999999993</v>
      </c>
      <c r="N77" s="35">
        <f t="shared" si="16"/>
        <v>47925.800999999992</v>
      </c>
      <c r="O77" s="32">
        <f t="shared" si="10"/>
        <v>57510.961199999991</v>
      </c>
      <c r="P77" s="32">
        <f t="shared" si="17"/>
        <v>60386.509259999992</v>
      </c>
      <c r="Q77" s="45">
        <f t="shared" si="11"/>
        <v>60.38650925999999</v>
      </c>
    </row>
    <row r="78" spans="1:17" ht="12.75" customHeight="1">
      <c r="A78" s="30">
        <v>72</v>
      </c>
      <c r="B78" s="43" t="s">
        <v>183</v>
      </c>
      <c r="C78" s="36" t="s">
        <v>2</v>
      </c>
      <c r="D78" s="39">
        <v>25211.07</v>
      </c>
      <c r="E78" s="35">
        <f t="shared" si="12"/>
        <v>17647.749</v>
      </c>
      <c r="F78" s="32">
        <f t="shared" si="13"/>
        <v>21177.2988</v>
      </c>
      <c r="G78" s="32">
        <f t="shared" si="14"/>
        <v>22236.16374</v>
      </c>
      <c r="H78" s="45">
        <f t="shared" si="15"/>
        <v>22.236163739999999</v>
      </c>
      <c r="J78" s="38">
        <v>177</v>
      </c>
      <c r="K78" s="43" t="s">
        <v>264</v>
      </c>
      <c r="L78" s="36" t="s">
        <v>2</v>
      </c>
      <c r="M78" s="39">
        <v>100810.67</v>
      </c>
      <c r="N78" s="35">
        <f t="shared" si="16"/>
        <v>70567.468999999997</v>
      </c>
      <c r="O78" s="32">
        <f t="shared" si="10"/>
        <v>84680.962799999994</v>
      </c>
      <c r="P78" s="32">
        <f t="shared" si="17"/>
        <v>88915.010939999993</v>
      </c>
      <c r="Q78" s="45">
        <f t="shared" si="11"/>
        <v>88.915010939999988</v>
      </c>
    </row>
    <row r="79" spans="1:17" ht="12.75" customHeight="1">
      <c r="A79" s="30">
        <v>73</v>
      </c>
      <c r="B79" s="43" t="s">
        <v>184</v>
      </c>
      <c r="C79" s="36" t="s">
        <v>2</v>
      </c>
      <c r="D79" s="39">
        <v>35048.269999999997</v>
      </c>
      <c r="E79" s="35">
        <f t="shared" si="12"/>
        <v>24533.788999999997</v>
      </c>
      <c r="F79" s="32">
        <f t="shared" si="13"/>
        <v>29440.546799999996</v>
      </c>
      <c r="G79" s="32">
        <f t="shared" si="14"/>
        <v>30912.574139999997</v>
      </c>
      <c r="H79" s="45">
        <f t="shared" si="15"/>
        <v>30.912574139999997</v>
      </c>
      <c r="J79" s="38">
        <v>178</v>
      </c>
      <c r="K79" s="43" t="s">
        <v>340</v>
      </c>
      <c r="L79" s="36" t="s">
        <v>2</v>
      </c>
      <c r="M79" s="39">
        <v>168228.69</v>
      </c>
      <c r="N79" s="35">
        <f t="shared" si="16"/>
        <v>117760.083</v>
      </c>
      <c r="O79" s="32">
        <f t="shared" si="10"/>
        <v>141312.09959999999</v>
      </c>
      <c r="P79" s="32">
        <f t="shared" si="17"/>
        <v>148377.70457999999</v>
      </c>
      <c r="Q79" s="45">
        <f t="shared" si="11"/>
        <v>148.37770458</v>
      </c>
    </row>
    <row r="80" spans="1:17" ht="12.75" customHeight="1">
      <c r="A80" s="30">
        <v>74</v>
      </c>
      <c r="B80" s="43" t="s">
        <v>323</v>
      </c>
      <c r="C80" s="36" t="s">
        <v>2</v>
      </c>
      <c r="D80" s="39">
        <v>59559.48</v>
      </c>
      <c r="E80" s="35">
        <f t="shared" si="12"/>
        <v>41691.635999999999</v>
      </c>
      <c r="F80" s="32">
        <f t="shared" si="13"/>
        <v>50029.963199999998</v>
      </c>
      <c r="G80" s="32">
        <f t="shared" si="14"/>
        <v>52531.461360000001</v>
      </c>
      <c r="H80" s="45">
        <f t="shared" si="15"/>
        <v>52.531461360000002</v>
      </c>
      <c r="J80" s="38">
        <v>179</v>
      </c>
      <c r="K80" s="43" t="s">
        <v>267</v>
      </c>
      <c r="L80" s="36" t="s">
        <v>2</v>
      </c>
      <c r="M80" s="39">
        <v>228170.28</v>
      </c>
      <c r="N80" s="35">
        <f t="shared" si="16"/>
        <v>159719.196</v>
      </c>
      <c r="O80" s="32">
        <f t="shared" si="10"/>
        <v>191663.03519999998</v>
      </c>
      <c r="P80" s="32">
        <f t="shared" si="17"/>
        <v>201246.18695999999</v>
      </c>
      <c r="Q80" s="45">
        <f t="shared" si="11"/>
        <v>201.24618695999999</v>
      </c>
    </row>
    <row r="81" spans="1:17" ht="12.75" customHeight="1">
      <c r="A81" s="30">
        <v>75</v>
      </c>
      <c r="B81" s="43" t="s">
        <v>324</v>
      </c>
      <c r="C81" s="36" t="s">
        <v>2</v>
      </c>
      <c r="D81" s="39">
        <v>93999.02</v>
      </c>
      <c r="E81" s="35">
        <f t="shared" si="12"/>
        <v>65799.313999999998</v>
      </c>
      <c r="F81" s="32">
        <f t="shared" si="13"/>
        <v>78959.176800000001</v>
      </c>
      <c r="G81" s="32">
        <f t="shared" si="14"/>
        <v>82907.135640000008</v>
      </c>
      <c r="H81" s="45">
        <f t="shared" si="15"/>
        <v>82.907135640000007</v>
      </c>
      <c r="J81" s="38">
        <v>180</v>
      </c>
      <c r="K81" s="43" t="s">
        <v>268</v>
      </c>
      <c r="L81" s="36" t="s">
        <v>2</v>
      </c>
      <c r="M81" s="39">
        <v>243531.66</v>
      </c>
      <c r="N81" s="35">
        <f t="shared" si="16"/>
        <v>170472.16199999998</v>
      </c>
      <c r="O81" s="32">
        <f t="shared" si="10"/>
        <v>204566.59439999997</v>
      </c>
      <c r="P81" s="32">
        <f t="shared" si="17"/>
        <v>214794.92411999998</v>
      </c>
      <c r="Q81" s="45">
        <f t="shared" si="11"/>
        <v>214.79492411999999</v>
      </c>
    </row>
    <row r="82" spans="1:17" ht="12.75" customHeight="1">
      <c r="A82" s="30">
        <v>76</v>
      </c>
      <c r="B82" s="43" t="s">
        <v>185</v>
      </c>
      <c r="C82" s="36" t="s">
        <v>2</v>
      </c>
      <c r="D82" s="39">
        <v>135736.76999999999</v>
      </c>
      <c r="E82" s="35">
        <f t="shared" si="12"/>
        <v>95015.738999999987</v>
      </c>
      <c r="F82" s="32">
        <f t="shared" si="13"/>
        <v>114018.88679999998</v>
      </c>
      <c r="G82" s="32">
        <f t="shared" si="14"/>
        <v>119719.83113999998</v>
      </c>
      <c r="H82" s="45">
        <f t="shared" si="15"/>
        <v>119.71983113999998</v>
      </c>
      <c r="J82" s="38">
        <v>181</v>
      </c>
      <c r="K82" s="43" t="s">
        <v>341</v>
      </c>
      <c r="L82" s="36" t="s">
        <v>2</v>
      </c>
      <c r="M82" s="39">
        <v>332210.58</v>
      </c>
      <c r="N82" s="35">
        <f t="shared" si="16"/>
        <v>232547.40599999999</v>
      </c>
      <c r="O82" s="32">
        <f t="shared" si="10"/>
        <v>279056.8872</v>
      </c>
      <c r="P82" s="32">
        <f t="shared" si="17"/>
        <v>293009.73155999999</v>
      </c>
      <c r="Q82" s="45">
        <f t="shared" si="11"/>
        <v>293.00973155999998</v>
      </c>
    </row>
    <row r="83" spans="1:17" ht="12.75" customHeight="1">
      <c r="A83" s="30">
        <v>77</v>
      </c>
      <c r="B83" s="43" t="s">
        <v>325</v>
      </c>
      <c r="C83" s="36" t="s">
        <v>2</v>
      </c>
      <c r="D83" s="39">
        <v>192317.92</v>
      </c>
      <c r="E83" s="35">
        <f t="shared" si="12"/>
        <v>134622.54399999999</v>
      </c>
      <c r="F83" s="32">
        <f t="shared" si="13"/>
        <v>161547.05279999998</v>
      </c>
      <c r="G83" s="32">
        <f t="shared" si="14"/>
        <v>169624.40543999997</v>
      </c>
      <c r="H83" s="45">
        <f t="shared" si="15"/>
        <v>169.62440543999998</v>
      </c>
      <c r="J83" s="38">
        <v>182</v>
      </c>
      <c r="K83" s="43" t="s">
        <v>342</v>
      </c>
      <c r="L83" s="36" t="s">
        <v>2</v>
      </c>
      <c r="M83" s="39">
        <v>355424.19</v>
      </c>
      <c r="N83" s="35">
        <f t="shared" si="16"/>
        <v>248796.93299999999</v>
      </c>
      <c r="O83" s="32">
        <f t="shared" si="10"/>
        <v>298556.31959999999</v>
      </c>
      <c r="P83" s="32">
        <f t="shared" si="17"/>
        <v>313484.13558</v>
      </c>
      <c r="Q83" s="45">
        <f t="shared" si="11"/>
        <v>313.48413557999999</v>
      </c>
    </row>
    <row r="84" spans="1:17" ht="12.75" customHeight="1">
      <c r="A84" s="30">
        <v>78</v>
      </c>
      <c r="B84" s="43" t="s">
        <v>186</v>
      </c>
      <c r="C84" s="36" t="s">
        <v>2</v>
      </c>
      <c r="D84" s="39">
        <v>250654.56</v>
      </c>
      <c r="E84" s="35">
        <f t="shared" si="12"/>
        <v>175458.19199999998</v>
      </c>
      <c r="F84" s="32">
        <f t="shared" si="13"/>
        <v>210549.83039999998</v>
      </c>
      <c r="G84" s="32">
        <f t="shared" si="14"/>
        <v>221077.32191999999</v>
      </c>
      <c r="H84" s="45">
        <f t="shared" si="15"/>
        <v>221.07732191999997</v>
      </c>
      <c r="J84" s="38">
        <v>183</v>
      </c>
      <c r="K84" s="43" t="s">
        <v>271</v>
      </c>
      <c r="L84" s="36" t="s">
        <v>2</v>
      </c>
      <c r="M84" s="39">
        <v>416678.47</v>
      </c>
      <c r="N84" s="35">
        <f t="shared" si="16"/>
        <v>291674.92899999995</v>
      </c>
      <c r="O84" s="32">
        <f t="shared" si="10"/>
        <v>350009.91479999991</v>
      </c>
      <c r="P84" s="32">
        <f t="shared" si="17"/>
        <v>367510.4105399999</v>
      </c>
      <c r="Q84" s="45">
        <f t="shared" si="11"/>
        <v>367.5104105399999</v>
      </c>
    </row>
    <row r="85" spans="1:17" ht="12.75" customHeight="1">
      <c r="A85" s="30">
        <v>79</v>
      </c>
      <c r="B85" s="43" t="s">
        <v>187</v>
      </c>
      <c r="C85" s="36" t="s">
        <v>2</v>
      </c>
      <c r="D85" s="39">
        <v>14277.05</v>
      </c>
      <c r="E85" s="35">
        <f t="shared" si="12"/>
        <v>9993.9349999999995</v>
      </c>
      <c r="F85" s="32">
        <f t="shared" si="13"/>
        <v>11992.722</v>
      </c>
      <c r="G85" s="32">
        <f t="shared" si="14"/>
        <v>12592.358099999999</v>
      </c>
      <c r="H85" s="45">
        <f t="shared" si="15"/>
        <v>12.5923581</v>
      </c>
      <c r="J85" s="38">
        <v>184</v>
      </c>
      <c r="K85" s="43" t="s">
        <v>272</v>
      </c>
      <c r="L85" s="36" t="s">
        <v>2</v>
      </c>
      <c r="M85" s="39">
        <v>438963.55</v>
      </c>
      <c r="N85" s="35">
        <f t="shared" si="16"/>
        <v>307274.48499999999</v>
      </c>
      <c r="O85" s="32">
        <f t="shared" si="10"/>
        <v>368729.38199999998</v>
      </c>
      <c r="P85" s="32">
        <f t="shared" si="17"/>
        <v>387165.85109999997</v>
      </c>
      <c r="Q85" s="45">
        <f t="shared" si="11"/>
        <v>387.1658511</v>
      </c>
    </row>
    <row r="86" spans="1:17" ht="12.75" customHeight="1">
      <c r="A86" s="30">
        <v>80</v>
      </c>
      <c r="B86" s="43" t="s">
        <v>188</v>
      </c>
      <c r="C86" s="36" t="s">
        <v>2</v>
      </c>
      <c r="D86" s="39">
        <v>21668.97</v>
      </c>
      <c r="E86" s="35">
        <f t="shared" si="12"/>
        <v>15168.279</v>
      </c>
      <c r="F86" s="32">
        <f t="shared" si="13"/>
        <v>18201.934799999999</v>
      </c>
      <c r="G86" s="32">
        <f t="shared" si="14"/>
        <v>19112.03154</v>
      </c>
      <c r="H86" s="45">
        <f t="shared" si="15"/>
        <v>19.11203154</v>
      </c>
      <c r="J86" s="38">
        <v>185</v>
      </c>
      <c r="K86" s="43" t="s">
        <v>273</v>
      </c>
      <c r="L86" s="36" t="s">
        <v>2</v>
      </c>
      <c r="M86" s="39">
        <v>463192.41</v>
      </c>
      <c r="N86" s="35">
        <f t="shared" si="16"/>
        <v>324234.68699999998</v>
      </c>
      <c r="O86" s="32">
        <f t="shared" si="10"/>
        <v>389081.62439999997</v>
      </c>
      <c r="P86" s="32">
        <f t="shared" si="17"/>
        <v>408535.70561999996</v>
      </c>
      <c r="Q86" s="45">
        <f t="shared" si="11"/>
        <v>408.53570561999999</v>
      </c>
    </row>
    <row r="87" spans="1:17" ht="12.75" customHeight="1">
      <c r="A87" s="30">
        <v>81</v>
      </c>
      <c r="B87" s="43" t="s">
        <v>189</v>
      </c>
      <c r="C87" s="36" t="s">
        <v>2</v>
      </c>
      <c r="D87" s="39">
        <v>35555.64</v>
      </c>
      <c r="E87" s="35">
        <f t="shared" si="12"/>
        <v>24888.947999999997</v>
      </c>
      <c r="F87" s="32">
        <f t="shared" si="13"/>
        <v>29866.737599999993</v>
      </c>
      <c r="G87" s="32">
        <f t="shared" si="14"/>
        <v>31360.074479999996</v>
      </c>
      <c r="H87" s="45">
        <f t="shared" si="15"/>
        <v>31.360074479999994</v>
      </c>
      <c r="J87" s="38">
        <v>186</v>
      </c>
      <c r="K87" s="43" t="s">
        <v>278</v>
      </c>
      <c r="L87" s="36" t="s">
        <v>2</v>
      </c>
      <c r="M87" s="39">
        <v>19186.78</v>
      </c>
      <c r="N87" s="35">
        <f t="shared" si="16"/>
        <v>13430.745999999999</v>
      </c>
      <c r="O87" s="32">
        <f t="shared" si="10"/>
        <v>16116.895199999999</v>
      </c>
      <c r="P87" s="32">
        <f t="shared" si="17"/>
        <v>16922.739959999999</v>
      </c>
      <c r="Q87" s="45">
        <f t="shared" si="11"/>
        <v>16.922739959999998</v>
      </c>
    </row>
    <row r="88" spans="1:17" ht="12.75" customHeight="1">
      <c r="A88" s="30">
        <v>82</v>
      </c>
      <c r="B88" s="43" t="s">
        <v>191</v>
      </c>
      <c r="C88" s="36" t="s">
        <v>2</v>
      </c>
      <c r="D88" s="39">
        <v>50752.5</v>
      </c>
      <c r="E88" s="35">
        <f t="shared" si="12"/>
        <v>35526.75</v>
      </c>
      <c r="F88" s="32">
        <f t="shared" si="13"/>
        <v>42632.1</v>
      </c>
      <c r="G88" s="32">
        <f t="shared" si="14"/>
        <v>44763.705000000002</v>
      </c>
      <c r="H88" s="45">
        <f t="shared" si="15"/>
        <v>44.763705000000002</v>
      </c>
      <c r="J88" s="38">
        <v>187</v>
      </c>
      <c r="K88" s="43" t="s">
        <v>279</v>
      </c>
      <c r="L88" s="36" t="s">
        <v>2</v>
      </c>
      <c r="M88" s="39">
        <v>29971.31</v>
      </c>
      <c r="N88" s="35">
        <f t="shared" si="16"/>
        <v>20979.917000000001</v>
      </c>
      <c r="O88" s="32">
        <f t="shared" si="10"/>
        <v>25175.900400000002</v>
      </c>
      <c r="P88" s="32">
        <f t="shared" si="17"/>
        <v>26434.695420000004</v>
      </c>
      <c r="Q88" s="45">
        <f t="shared" si="11"/>
        <v>26.434695420000004</v>
      </c>
    </row>
    <row r="89" spans="1:17" ht="12.75" customHeight="1">
      <c r="A89" s="30">
        <v>83</v>
      </c>
      <c r="B89" s="43" t="s">
        <v>193</v>
      </c>
      <c r="C89" s="36" t="s">
        <v>2</v>
      </c>
      <c r="D89" s="39">
        <v>82968.990000000005</v>
      </c>
      <c r="E89" s="35">
        <f t="shared" si="12"/>
        <v>58078.292999999998</v>
      </c>
      <c r="F89" s="32">
        <f t="shared" si="13"/>
        <v>69693.9516</v>
      </c>
      <c r="G89" s="32">
        <f t="shared" si="14"/>
        <v>73178.649180000008</v>
      </c>
      <c r="H89" s="45">
        <f t="shared" si="15"/>
        <v>73.178649180000008</v>
      </c>
      <c r="J89" s="38">
        <v>188</v>
      </c>
      <c r="K89" s="43" t="s">
        <v>280</v>
      </c>
      <c r="L89" s="36" t="s">
        <v>2</v>
      </c>
      <c r="M89" s="39">
        <v>47903.21</v>
      </c>
      <c r="N89" s="35">
        <f t="shared" si="16"/>
        <v>33532.246999999996</v>
      </c>
      <c r="O89" s="32">
        <f t="shared" si="10"/>
        <v>40238.696399999993</v>
      </c>
      <c r="P89" s="32">
        <f t="shared" si="17"/>
        <v>42250.631219999996</v>
      </c>
      <c r="Q89" s="45">
        <f t="shared" si="11"/>
        <v>42.250631219999995</v>
      </c>
    </row>
    <row r="90" spans="1:17" ht="12.75" customHeight="1">
      <c r="A90" s="30">
        <v>84</v>
      </c>
      <c r="B90" s="43" t="s">
        <v>326</v>
      </c>
      <c r="C90" s="36" t="s">
        <v>2</v>
      </c>
      <c r="D90" s="39">
        <v>136995.97</v>
      </c>
      <c r="E90" s="35">
        <f t="shared" si="12"/>
        <v>95897.178999999989</v>
      </c>
      <c r="F90" s="32">
        <f t="shared" si="13"/>
        <v>115076.61479999998</v>
      </c>
      <c r="G90" s="32">
        <f t="shared" si="14"/>
        <v>120830.44553999999</v>
      </c>
      <c r="H90" s="45">
        <f t="shared" si="15"/>
        <v>120.83044553999999</v>
      </c>
      <c r="J90" s="38">
        <v>189</v>
      </c>
      <c r="K90" s="43" t="s">
        <v>281</v>
      </c>
      <c r="L90" s="36" t="s">
        <v>2</v>
      </c>
      <c r="M90" s="39">
        <v>67814.34</v>
      </c>
      <c r="N90" s="35">
        <f t="shared" si="16"/>
        <v>47470.037999999993</v>
      </c>
      <c r="O90" s="32">
        <f t="shared" si="10"/>
        <v>56964.04559999999</v>
      </c>
      <c r="P90" s="32">
        <f t="shared" si="17"/>
        <v>59812.247879999995</v>
      </c>
      <c r="Q90" s="45">
        <f t="shared" si="11"/>
        <v>59.812247879999994</v>
      </c>
    </row>
    <row r="91" spans="1:17" ht="12.75" customHeight="1">
      <c r="A91" s="30">
        <v>85</v>
      </c>
      <c r="B91" s="43" t="s">
        <v>327</v>
      </c>
      <c r="C91" s="36" t="s">
        <v>2</v>
      </c>
      <c r="D91" s="39">
        <v>206763.01</v>
      </c>
      <c r="E91" s="35">
        <f t="shared" si="12"/>
        <v>144734.10699999999</v>
      </c>
      <c r="F91" s="32">
        <f t="shared" si="13"/>
        <v>173680.92839999998</v>
      </c>
      <c r="G91" s="32">
        <f t="shared" si="14"/>
        <v>182364.97481999997</v>
      </c>
      <c r="H91" s="45">
        <f t="shared" si="15"/>
        <v>182.36497481999999</v>
      </c>
      <c r="J91" s="38">
        <v>190</v>
      </c>
      <c r="K91" s="43" t="s">
        <v>282</v>
      </c>
      <c r="L91" s="36" t="s">
        <v>2</v>
      </c>
      <c r="M91" s="39">
        <v>111231.71</v>
      </c>
      <c r="N91" s="35">
        <f t="shared" si="16"/>
        <v>77862.197</v>
      </c>
      <c r="O91" s="32">
        <f t="shared" si="10"/>
        <v>93434.636400000003</v>
      </c>
      <c r="P91" s="32">
        <f t="shared" si="17"/>
        <v>98106.368220000004</v>
      </c>
      <c r="Q91" s="45">
        <f t="shared" si="11"/>
        <v>98.106368220000007</v>
      </c>
    </row>
    <row r="92" spans="1:17" ht="12.75" customHeight="1">
      <c r="A92" s="30">
        <v>86</v>
      </c>
      <c r="B92" s="43" t="s">
        <v>197</v>
      </c>
      <c r="C92" s="36" t="s">
        <v>2</v>
      </c>
      <c r="D92" s="39">
        <v>270877.18</v>
      </c>
      <c r="E92" s="35">
        <f t="shared" si="12"/>
        <v>189614.02599999998</v>
      </c>
      <c r="F92" s="32">
        <f t="shared" si="13"/>
        <v>227536.83119999999</v>
      </c>
      <c r="G92" s="32">
        <f t="shared" si="14"/>
        <v>238913.67275999999</v>
      </c>
      <c r="H92" s="45">
        <f t="shared" si="15"/>
        <v>238.91367276</v>
      </c>
      <c r="J92" s="38">
        <v>191</v>
      </c>
      <c r="K92" s="43" t="s">
        <v>283</v>
      </c>
      <c r="L92" s="36" t="s">
        <v>2</v>
      </c>
      <c r="M92" s="39">
        <v>177126.03</v>
      </c>
      <c r="N92" s="35">
        <f t="shared" si="16"/>
        <v>123988.22099999999</v>
      </c>
      <c r="O92" s="32">
        <f t="shared" si="10"/>
        <v>148785.86519999997</v>
      </c>
      <c r="P92" s="32">
        <f t="shared" si="17"/>
        <v>156225.15845999998</v>
      </c>
      <c r="Q92" s="45">
        <f t="shared" si="11"/>
        <v>156.22515845999999</v>
      </c>
    </row>
    <row r="93" spans="1:17" ht="12.75" customHeight="1">
      <c r="A93" s="30">
        <v>87</v>
      </c>
      <c r="B93" s="43" t="s">
        <v>328</v>
      </c>
      <c r="C93" s="36" t="s">
        <v>2</v>
      </c>
      <c r="D93" s="39">
        <v>26579.98</v>
      </c>
      <c r="E93" s="35">
        <f t="shared" si="12"/>
        <v>18605.985999999997</v>
      </c>
      <c r="F93" s="32">
        <f t="shared" si="13"/>
        <v>22327.183199999996</v>
      </c>
      <c r="G93" s="32">
        <f t="shared" si="14"/>
        <v>23443.542359999996</v>
      </c>
      <c r="H93" s="45">
        <f t="shared" si="15"/>
        <v>23.443542359999995</v>
      </c>
      <c r="J93" s="38">
        <v>192</v>
      </c>
      <c r="K93" s="43" t="s">
        <v>284</v>
      </c>
      <c r="L93" s="36" t="s">
        <v>2</v>
      </c>
      <c r="M93" s="39">
        <v>265816.75</v>
      </c>
      <c r="N93" s="35">
        <f t="shared" si="16"/>
        <v>186071.72499999998</v>
      </c>
      <c r="O93" s="32">
        <f t="shared" si="10"/>
        <v>223286.06999999998</v>
      </c>
      <c r="P93" s="32">
        <f t="shared" si="17"/>
        <v>234450.37349999999</v>
      </c>
      <c r="Q93" s="45">
        <f t="shared" si="11"/>
        <v>234.45037349999998</v>
      </c>
    </row>
    <row r="94" spans="1:17" ht="12.75" customHeight="1">
      <c r="A94" s="30">
        <v>88</v>
      </c>
      <c r="B94" s="43" t="s">
        <v>190</v>
      </c>
      <c r="C94" s="36" t="s">
        <v>2</v>
      </c>
      <c r="D94" s="39">
        <v>42457.16</v>
      </c>
      <c r="E94" s="35">
        <f t="shared" si="12"/>
        <v>29720.011999999999</v>
      </c>
      <c r="F94" s="32">
        <f t="shared" si="13"/>
        <v>35664.0144</v>
      </c>
      <c r="G94" s="32">
        <f t="shared" si="14"/>
        <v>37447.215120000001</v>
      </c>
      <c r="H94" s="45">
        <f t="shared" si="15"/>
        <v>37.447215120000003</v>
      </c>
      <c r="J94" s="38">
        <v>193</v>
      </c>
      <c r="K94" s="43" t="s">
        <v>343</v>
      </c>
      <c r="L94" s="36" t="s">
        <v>2</v>
      </c>
      <c r="M94" s="39">
        <v>365436.08</v>
      </c>
      <c r="N94" s="35">
        <f t="shared" si="16"/>
        <v>255805.25599999999</v>
      </c>
      <c r="O94" s="32">
        <f t="shared" si="10"/>
        <v>306966.30719999998</v>
      </c>
      <c r="P94" s="32">
        <f t="shared" si="17"/>
        <v>322314.62255999999</v>
      </c>
      <c r="Q94" s="45">
        <f t="shared" si="11"/>
        <v>322.31462255999998</v>
      </c>
    </row>
    <row r="95" spans="1:17" ht="12.75" customHeight="1">
      <c r="A95" s="30">
        <v>89</v>
      </c>
      <c r="B95" s="43" t="s">
        <v>192</v>
      </c>
      <c r="C95" s="36" t="s">
        <v>2</v>
      </c>
      <c r="D95" s="39">
        <v>61642.21</v>
      </c>
      <c r="E95" s="35">
        <f t="shared" si="12"/>
        <v>43149.546999999999</v>
      </c>
      <c r="F95" s="32">
        <f t="shared" si="13"/>
        <v>51779.456399999995</v>
      </c>
      <c r="G95" s="32">
        <f t="shared" si="14"/>
        <v>54368.429219999998</v>
      </c>
      <c r="H95" s="45">
        <f t="shared" si="15"/>
        <v>54.368429219999996</v>
      </c>
      <c r="J95" s="38">
        <v>194</v>
      </c>
      <c r="K95" s="43" t="s">
        <v>285</v>
      </c>
      <c r="L95" s="36" t="s">
        <v>2</v>
      </c>
      <c r="M95" s="39">
        <v>494823.55</v>
      </c>
      <c r="N95" s="35">
        <f t="shared" si="16"/>
        <v>346376.48499999999</v>
      </c>
      <c r="O95" s="32">
        <f t="shared" si="10"/>
        <v>415651.78199999995</v>
      </c>
      <c r="P95" s="32">
        <f t="shared" si="17"/>
        <v>436434.37109999999</v>
      </c>
      <c r="Q95" s="45">
        <f t="shared" si="11"/>
        <v>436.43437109999996</v>
      </c>
    </row>
    <row r="96" spans="1:17" ht="12.75" customHeight="1">
      <c r="A96" s="30">
        <v>90</v>
      </c>
      <c r="B96" s="43" t="s">
        <v>194</v>
      </c>
      <c r="C96" s="36" t="s">
        <v>2</v>
      </c>
      <c r="D96" s="39">
        <v>98797.33</v>
      </c>
      <c r="E96" s="35">
        <f t="shared" si="12"/>
        <v>69158.130999999994</v>
      </c>
      <c r="F96" s="32">
        <f t="shared" si="13"/>
        <v>82989.757199999993</v>
      </c>
      <c r="G96" s="32">
        <f t="shared" si="14"/>
        <v>87139.245060000001</v>
      </c>
      <c r="H96" s="45">
        <f t="shared" si="15"/>
        <v>87.139245060000007</v>
      </c>
      <c r="J96" s="38">
        <v>195</v>
      </c>
      <c r="K96" s="43" t="s">
        <v>286</v>
      </c>
      <c r="L96" s="36" t="s">
        <v>2</v>
      </c>
      <c r="M96" s="39">
        <v>1499857.61</v>
      </c>
      <c r="N96" s="35">
        <f t="shared" si="16"/>
        <v>1049900.327</v>
      </c>
      <c r="O96" s="32">
        <f t="shared" si="10"/>
        <v>1259880.3924</v>
      </c>
      <c r="P96" s="32">
        <f t="shared" si="17"/>
        <v>1322874.4120200002</v>
      </c>
      <c r="Q96" s="45">
        <f t="shared" si="11"/>
        <v>1322.8744120200001</v>
      </c>
    </row>
    <row r="97" spans="1:17" ht="12.75" customHeight="1">
      <c r="A97" s="30">
        <v>91</v>
      </c>
      <c r="B97" s="43" t="s">
        <v>195</v>
      </c>
      <c r="C97" s="36" t="s">
        <v>2</v>
      </c>
      <c r="D97" s="39">
        <v>158551.56</v>
      </c>
      <c r="E97" s="35">
        <f t="shared" si="12"/>
        <v>110986.09199999999</v>
      </c>
      <c r="F97" s="32">
        <f t="shared" si="13"/>
        <v>133183.31039999999</v>
      </c>
      <c r="G97" s="32">
        <f t="shared" si="14"/>
        <v>139842.47592</v>
      </c>
      <c r="H97" s="45">
        <f t="shared" si="15"/>
        <v>139.84247592</v>
      </c>
      <c r="J97" s="38">
        <v>196</v>
      </c>
      <c r="K97" s="43" t="s">
        <v>287</v>
      </c>
      <c r="L97" s="36" t="s">
        <v>2</v>
      </c>
      <c r="M97" s="39">
        <v>24648.45</v>
      </c>
      <c r="N97" s="35">
        <f t="shared" si="16"/>
        <v>17253.915000000001</v>
      </c>
      <c r="O97" s="32">
        <f t="shared" si="10"/>
        <v>20704.698</v>
      </c>
      <c r="P97" s="32">
        <f t="shared" si="17"/>
        <v>21739.9329</v>
      </c>
      <c r="Q97" s="45">
        <f t="shared" si="11"/>
        <v>21.739932899999999</v>
      </c>
    </row>
    <row r="98" spans="1:17" ht="12.75" customHeight="1">
      <c r="A98" s="30">
        <v>92</v>
      </c>
      <c r="B98" s="43" t="s">
        <v>329</v>
      </c>
      <c r="C98" s="36" t="s">
        <v>2</v>
      </c>
      <c r="D98" s="39">
        <v>233719.73</v>
      </c>
      <c r="E98" s="35">
        <f t="shared" si="12"/>
        <v>163603.81099999999</v>
      </c>
      <c r="F98" s="32">
        <f t="shared" si="13"/>
        <v>196324.57319999998</v>
      </c>
      <c r="G98" s="32">
        <f t="shared" si="14"/>
        <v>206140.80185999998</v>
      </c>
      <c r="H98" s="45">
        <f t="shared" si="15"/>
        <v>206.14080185999998</v>
      </c>
      <c r="J98" s="38">
        <v>197</v>
      </c>
      <c r="K98" s="43" t="s">
        <v>288</v>
      </c>
      <c r="L98" s="36" t="s">
        <v>2</v>
      </c>
      <c r="M98" s="39">
        <v>37198.97</v>
      </c>
      <c r="N98" s="35">
        <f t="shared" si="16"/>
        <v>26039.278999999999</v>
      </c>
      <c r="O98" s="32">
        <f t="shared" si="10"/>
        <v>31247.134799999996</v>
      </c>
      <c r="P98" s="32">
        <f t="shared" si="17"/>
        <v>32809.491539999995</v>
      </c>
      <c r="Q98" s="45">
        <f t="shared" si="11"/>
        <v>32.809491539999996</v>
      </c>
    </row>
    <row r="99" spans="1:17" ht="12.75" customHeight="1">
      <c r="A99" s="30">
        <v>93</v>
      </c>
      <c r="B99" s="43" t="s">
        <v>196</v>
      </c>
      <c r="C99" s="36" t="s">
        <v>2</v>
      </c>
      <c r="D99" s="39">
        <v>238824.74</v>
      </c>
      <c r="E99" s="35">
        <f t="shared" si="12"/>
        <v>167177.31799999997</v>
      </c>
      <c r="F99" s="32">
        <f t="shared" si="13"/>
        <v>200612.78159999996</v>
      </c>
      <c r="G99" s="32">
        <f t="shared" si="14"/>
        <v>210643.42067999995</v>
      </c>
      <c r="H99" s="45">
        <f t="shared" si="15"/>
        <v>210.64342067999996</v>
      </c>
      <c r="J99" s="38">
        <v>198</v>
      </c>
      <c r="K99" s="43" t="s">
        <v>289</v>
      </c>
      <c r="L99" s="36" t="s">
        <v>2</v>
      </c>
      <c r="M99" s="39">
        <v>59724.5</v>
      </c>
      <c r="N99" s="35">
        <f t="shared" si="16"/>
        <v>41807.149999999994</v>
      </c>
      <c r="O99" s="32">
        <f t="shared" si="10"/>
        <v>50168.579999999994</v>
      </c>
      <c r="P99" s="32">
        <f t="shared" si="17"/>
        <v>52677.008999999998</v>
      </c>
      <c r="Q99" s="45">
        <f t="shared" si="11"/>
        <v>52.677008999999998</v>
      </c>
    </row>
    <row r="100" spans="1:17" ht="12.75" customHeight="1">
      <c r="A100" s="38">
        <v>94</v>
      </c>
      <c r="B100" s="43" t="s">
        <v>198</v>
      </c>
      <c r="C100" s="36" t="s">
        <v>2</v>
      </c>
      <c r="D100" s="39">
        <v>314442.32</v>
      </c>
      <c r="E100" s="35">
        <f t="shared" si="12"/>
        <v>220109.62399999998</v>
      </c>
      <c r="F100" s="32">
        <f t="shared" si="13"/>
        <v>264131.54879999999</v>
      </c>
      <c r="G100" s="32">
        <f t="shared" si="14"/>
        <v>277338.12624000001</v>
      </c>
      <c r="H100" s="45">
        <f t="shared" si="15"/>
        <v>277.33812624000001</v>
      </c>
      <c r="J100" s="38">
        <v>199</v>
      </c>
      <c r="K100" s="43" t="s">
        <v>290</v>
      </c>
      <c r="L100" s="36" t="s">
        <v>2</v>
      </c>
      <c r="M100" s="39">
        <v>84621.06</v>
      </c>
      <c r="N100" s="35">
        <f t="shared" si="16"/>
        <v>59234.741999999991</v>
      </c>
      <c r="O100" s="32">
        <f t="shared" si="10"/>
        <v>71081.690399999992</v>
      </c>
      <c r="P100" s="32">
        <f t="shared" si="17"/>
        <v>74635.774919999996</v>
      </c>
      <c r="Q100" s="45">
        <f t="shared" si="11"/>
        <v>74.635774920000003</v>
      </c>
    </row>
    <row r="101" spans="1:17" ht="12" hidden="1" customHeight="1">
      <c r="A101" s="38">
        <v>96</v>
      </c>
      <c r="B101" s="43" t="s">
        <v>206</v>
      </c>
      <c r="C101" s="36" t="s">
        <v>2</v>
      </c>
      <c r="D101" s="39">
        <v>1950727.15</v>
      </c>
      <c r="E101" s="35">
        <f t="shared" si="12"/>
        <v>1365509.0049999999</v>
      </c>
      <c r="F101" s="32">
        <f t="shared" ref="F101:F164" si="18">E101*1.2</f>
        <v>1638610.8059999999</v>
      </c>
      <c r="G101" s="32">
        <f t="shared" si="14"/>
        <v>1720541.3462999999</v>
      </c>
      <c r="H101" s="45">
        <f t="shared" ref="H101:H164" si="19">G101/1000</f>
        <v>1720.5413462999998</v>
      </c>
      <c r="J101" s="38">
        <v>200</v>
      </c>
      <c r="K101" s="43" t="s">
        <v>291</v>
      </c>
      <c r="L101" s="36" t="s">
        <v>2</v>
      </c>
      <c r="M101" s="39">
        <v>144300.5</v>
      </c>
      <c r="N101" s="35">
        <f t="shared" si="16"/>
        <v>101010.34999999999</v>
      </c>
      <c r="O101" s="32">
        <f t="shared" ref="O101:O164" si="20">N101*1.2</f>
        <v>121212.41999999998</v>
      </c>
      <c r="P101" s="32">
        <f t="shared" si="17"/>
        <v>127273.04099999998</v>
      </c>
      <c r="Q101" s="45">
        <f t="shared" ref="Q101:Q164" si="21">P101/1000</f>
        <v>127.27304099999998</v>
      </c>
    </row>
    <row r="102" spans="1:17" ht="12" hidden="1" customHeight="1">
      <c r="A102" s="38">
        <v>97</v>
      </c>
      <c r="B102" s="43" t="s">
        <v>207</v>
      </c>
      <c r="C102" s="36" t="s">
        <v>2</v>
      </c>
      <c r="D102" s="39">
        <v>20394.099999999999</v>
      </c>
      <c r="E102" s="35">
        <f t="shared" si="12"/>
        <v>14275.869999999999</v>
      </c>
      <c r="F102" s="32">
        <f t="shared" si="18"/>
        <v>17131.043999999998</v>
      </c>
      <c r="G102" s="32">
        <f t="shared" si="14"/>
        <v>17987.5962</v>
      </c>
      <c r="H102" s="45">
        <f t="shared" si="19"/>
        <v>17.987596199999999</v>
      </c>
      <c r="J102" s="38">
        <v>201</v>
      </c>
      <c r="K102" s="43" t="s">
        <v>292</v>
      </c>
      <c r="L102" s="36" t="s">
        <v>2</v>
      </c>
      <c r="M102" s="39">
        <v>230116.78</v>
      </c>
      <c r="N102" s="35">
        <f t="shared" si="16"/>
        <v>161081.74599999998</v>
      </c>
      <c r="O102" s="32">
        <f t="shared" si="20"/>
        <v>193298.09519999998</v>
      </c>
      <c r="P102" s="32">
        <f t="shared" si="17"/>
        <v>202962.99995999999</v>
      </c>
      <c r="Q102" s="45">
        <f t="shared" si="21"/>
        <v>202.96299995999999</v>
      </c>
    </row>
    <row r="103" spans="1:17" ht="12" hidden="1" customHeight="1">
      <c r="A103" s="38">
        <v>98</v>
      </c>
      <c r="B103" s="43" t="s">
        <v>208</v>
      </c>
      <c r="C103" s="36" t="s">
        <v>2</v>
      </c>
      <c r="D103" s="39">
        <v>32039.48</v>
      </c>
      <c r="E103" s="35">
        <f t="shared" si="12"/>
        <v>22427.635999999999</v>
      </c>
      <c r="F103" s="32">
        <f t="shared" si="18"/>
        <v>26913.163199999999</v>
      </c>
      <c r="G103" s="32">
        <f t="shared" si="14"/>
        <v>28258.821360000002</v>
      </c>
      <c r="H103" s="45">
        <f t="shared" si="19"/>
        <v>28.258821360000002</v>
      </c>
      <c r="J103" s="38">
        <v>202</v>
      </c>
      <c r="K103" s="43" t="s">
        <v>280</v>
      </c>
      <c r="L103" s="36" t="s">
        <v>2</v>
      </c>
      <c r="M103" s="39">
        <v>348091.33</v>
      </c>
      <c r="N103" s="35">
        <f t="shared" si="16"/>
        <v>243663.93099999998</v>
      </c>
      <c r="O103" s="32">
        <f t="shared" si="20"/>
        <v>292396.71719999996</v>
      </c>
      <c r="P103" s="32">
        <f t="shared" si="17"/>
        <v>307016.55305999995</v>
      </c>
      <c r="Q103" s="45">
        <f t="shared" si="21"/>
        <v>307.01655305999992</v>
      </c>
    </row>
    <row r="104" spans="1:17" ht="12" hidden="1" customHeight="1">
      <c r="A104" s="38">
        <v>99</v>
      </c>
      <c r="B104" s="43" t="s">
        <v>209</v>
      </c>
      <c r="C104" s="36" t="s">
        <v>2</v>
      </c>
      <c r="D104" s="39">
        <v>50730.48</v>
      </c>
      <c r="E104" s="35">
        <f t="shared" si="12"/>
        <v>35511.336000000003</v>
      </c>
      <c r="F104" s="32">
        <f t="shared" si="18"/>
        <v>42613.603200000005</v>
      </c>
      <c r="G104" s="32">
        <f t="shared" si="14"/>
        <v>44744.283360000009</v>
      </c>
      <c r="H104" s="45">
        <f t="shared" si="19"/>
        <v>44.744283360000011</v>
      </c>
      <c r="J104" s="38">
        <v>203</v>
      </c>
      <c r="K104" s="43" t="s">
        <v>280</v>
      </c>
      <c r="L104" s="36" t="s">
        <v>2</v>
      </c>
      <c r="M104" s="39">
        <v>476316.97</v>
      </c>
      <c r="N104" s="35">
        <f t="shared" si="16"/>
        <v>333421.87899999996</v>
      </c>
      <c r="O104" s="32">
        <f t="shared" si="20"/>
        <v>400106.25479999994</v>
      </c>
      <c r="P104" s="32">
        <f t="shared" si="17"/>
        <v>420111.56753999996</v>
      </c>
      <c r="Q104" s="45">
        <f t="shared" si="21"/>
        <v>420.11156753999995</v>
      </c>
    </row>
    <row r="105" spans="1:17" ht="12" hidden="1" customHeight="1">
      <c r="A105" s="38">
        <v>100</v>
      </c>
      <c r="B105" s="43" t="s">
        <v>210</v>
      </c>
      <c r="C105" s="36" t="s">
        <v>2</v>
      </c>
      <c r="D105" s="39">
        <v>72461.25</v>
      </c>
      <c r="E105" s="35">
        <f t="shared" si="12"/>
        <v>50722.875</v>
      </c>
      <c r="F105" s="32">
        <f t="shared" si="18"/>
        <v>60867.45</v>
      </c>
      <c r="G105" s="32">
        <f t="shared" si="14"/>
        <v>63910.822500000002</v>
      </c>
      <c r="H105" s="45">
        <f t="shared" si="19"/>
        <v>63.910822500000002</v>
      </c>
      <c r="J105" s="38">
        <v>204</v>
      </c>
      <c r="K105" s="43" t="s">
        <v>280</v>
      </c>
      <c r="L105" s="36" t="s">
        <v>2</v>
      </c>
      <c r="M105" s="39">
        <v>644706.55000000005</v>
      </c>
      <c r="N105" s="35">
        <f t="shared" si="16"/>
        <v>451294.58500000002</v>
      </c>
      <c r="O105" s="32">
        <f t="shared" si="20"/>
        <v>541553.50199999998</v>
      </c>
      <c r="P105" s="32">
        <f t="shared" si="17"/>
        <v>568631.17709999997</v>
      </c>
      <c r="Q105" s="45">
        <f t="shared" si="21"/>
        <v>568.63117709999995</v>
      </c>
    </row>
    <row r="106" spans="1:17" ht="12" hidden="1" customHeight="1">
      <c r="A106" s="38">
        <v>101</v>
      </c>
      <c r="B106" s="43" t="s">
        <v>211</v>
      </c>
      <c r="C106" s="36" t="s">
        <v>2</v>
      </c>
      <c r="D106" s="39">
        <v>118609.56</v>
      </c>
      <c r="E106" s="35">
        <f t="shared" si="12"/>
        <v>83026.691999999995</v>
      </c>
      <c r="F106" s="32">
        <f t="shared" si="18"/>
        <v>99632.030399999989</v>
      </c>
      <c r="G106" s="32">
        <f t="shared" si="14"/>
        <v>104613.63192</v>
      </c>
      <c r="H106" s="45">
        <f t="shared" si="19"/>
        <v>104.61363192</v>
      </c>
      <c r="J106" s="38">
        <v>205</v>
      </c>
      <c r="K106" s="43" t="s">
        <v>280</v>
      </c>
      <c r="L106" s="36" t="s">
        <v>2</v>
      </c>
      <c r="M106" s="39">
        <v>966921.44</v>
      </c>
      <c r="N106" s="35">
        <f t="shared" si="16"/>
        <v>676845.00799999991</v>
      </c>
      <c r="O106" s="32">
        <f t="shared" si="20"/>
        <v>812214.00959999987</v>
      </c>
      <c r="P106" s="32">
        <f t="shared" si="17"/>
        <v>852824.71007999987</v>
      </c>
      <c r="Q106" s="45">
        <f t="shared" si="21"/>
        <v>852.82471007999982</v>
      </c>
    </row>
    <row r="107" spans="1:17" ht="12" hidden="1" customHeight="1">
      <c r="A107" s="38">
        <v>102</v>
      </c>
      <c r="B107" s="43" t="s">
        <v>212</v>
      </c>
      <c r="C107" s="36" t="s">
        <v>2</v>
      </c>
      <c r="D107" s="39">
        <v>189340.4</v>
      </c>
      <c r="E107" s="35">
        <f t="shared" si="12"/>
        <v>132538.28</v>
      </c>
      <c r="F107" s="32">
        <f t="shared" si="18"/>
        <v>159045.93599999999</v>
      </c>
      <c r="G107" s="32">
        <f t="shared" si="14"/>
        <v>166998.2328</v>
      </c>
      <c r="H107" s="45">
        <f t="shared" si="19"/>
        <v>166.99823280000001</v>
      </c>
      <c r="J107" s="38">
        <v>206</v>
      </c>
      <c r="K107" s="43" t="s">
        <v>280</v>
      </c>
      <c r="L107" s="36" t="s">
        <v>2</v>
      </c>
      <c r="M107" s="39">
        <v>1260361.58</v>
      </c>
      <c r="N107" s="35">
        <f t="shared" si="16"/>
        <v>882253.10600000003</v>
      </c>
      <c r="O107" s="32">
        <f t="shared" si="20"/>
        <v>1058703.7272000001</v>
      </c>
      <c r="P107" s="32">
        <f t="shared" si="17"/>
        <v>1111638.9135600002</v>
      </c>
      <c r="Q107" s="45">
        <f t="shared" si="21"/>
        <v>1111.6389135600002</v>
      </c>
    </row>
    <row r="108" spans="1:17" ht="12" hidden="1" customHeight="1">
      <c r="A108" s="38">
        <v>103</v>
      </c>
      <c r="B108" s="43" t="s">
        <v>213</v>
      </c>
      <c r="C108" s="36" t="s">
        <v>2</v>
      </c>
      <c r="D108" s="39">
        <v>289371.78999999998</v>
      </c>
      <c r="E108" s="35">
        <f t="shared" si="12"/>
        <v>202560.25299999997</v>
      </c>
      <c r="F108" s="32">
        <f t="shared" si="18"/>
        <v>243072.30359999996</v>
      </c>
      <c r="G108" s="32">
        <f t="shared" si="14"/>
        <v>255225.91877999998</v>
      </c>
      <c r="H108" s="45">
        <f t="shared" si="19"/>
        <v>255.22591877999997</v>
      </c>
      <c r="J108" s="38">
        <v>207</v>
      </c>
      <c r="K108" s="43" t="s">
        <v>280</v>
      </c>
      <c r="L108" s="36" t="s">
        <v>2</v>
      </c>
      <c r="M108" s="39">
        <v>1588052.73</v>
      </c>
      <c r="N108" s="35">
        <f t="shared" si="16"/>
        <v>1111636.9109999998</v>
      </c>
      <c r="O108" s="32">
        <f t="shared" si="20"/>
        <v>1333964.2931999997</v>
      </c>
      <c r="P108" s="32">
        <f t="shared" si="17"/>
        <v>1400662.5078599998</v>
      </c>
      <c r="Q108" s="45">
        <f t="shared" si="21"/>
        <v>1400.6625078599998</v>
      </c>
    </row>
    <row r="109" spans="1:17" ht="12" hidden="1" customHeight="1">
      <c r="A109" s="38">
        <v>104</v>
      </c>
      <c r="B109" s="43" t="s">
        <v>214</v>
      </c>
      <c r="C109" s="36" t="s">
        <v>2</v>
      </c>
      <c r="D109" s="39">
        <v>398266.68</v>
      </c>
      <c r="E109" s="35">
        <f t="shared" si="12"/>
        <v>278786.67599999998</v>
      </c>
      <c r="F109" s="32">
        <f t="shared" si="18"/>
        <v>334544.01119999995</v>
      </c>
      <c r="G109" s="32">
        <f t="shared" si="14"/>
        <v>351271.21175999998</v>
      </c>
      <c r="H109" s="45">
        <f t="shared" si="19"/>
        <v>351.27121175999997</v>
      </c>
      <c r="J109" s="38">
        <v>208</v>
      </c>
      <c r="K109" s="43" t="s">
        <v>280</v>
      </c>
      <c r="L109" s="36" t="s">
        <v>2</v>
      </c>
      <c r="M109" s="39">
        <v>1953251.65</v>
      </c>
      <c r="N109" s="35">
        <f t="shared" si="16"/>
        <v>1367276.1549999998</v>
      </c>
      <c r="O109" s="32">
        <f t="shared" si="20"/>
        <v>1640731.3859999997</v>
      </c>
      <c r="P109" s="32">
        <f t="shared" si="17"/>
        <v>1722767.9552999998</v>
      </c>
      <c r="Q109" s="45">
        <f t="shared" si="21"/>
        <v>1722.7679552999998</v>
      </c>
    </row>
    <row r="110" spans="1:17" ht="12" hidden="1" customHeight="1">
      <c r="A110" s="38">
        <v>105</v>
      </c>
      <c r="B110" s="43" t="s">
        <v>215</v>
      </c>
      <c r="C110" s="36" t="s">
        <v>2</v>
      </c>
      <c r="D110" s="39">
        <v>539294.84</v>
      </c>
      <c r="E110" s="35">
        <f t="shared" si="12"/>
        <v>377506.38799999998</v>
      </c>
      <c r="F110" s="32">
        <f t="shared" si="18"/>
        <v>453007.66559999995</v>
      </c>
      <c r="G110" s="32">
        <f t="shared" si="14"/>
        <v>475658.04887999996</v>
      </c>
      <c r="H110" s="45">
        <f t="shared" si="19"/>
        <v>475.65804887999997</v>
      </c>
      <c r="J110" s="38">
        <v>209</v>
      </c>
      <c r="K110" s="43" t="s">
        <v>280</v>
      </c>
      <c r="L110" s="36" t="s">
        <v>2</v>
      </c>
      <c r="M110" s="39">
        <v>2573615.23</v>
      </c>
      <c r="N110" s="35">
        <f t="shared" si="16"/>
        <v>1801530.6609999998</v>
      </c>
      <c r="O110" s="32">
        <f t="shared" si="20"/>
        <v>2161836.7931999997</v>
      </c>
      <c r="P110" s="32">
        <f t="shared" si="17"/>
        <v>2269928.6328599998</v>
      </c>
      <c r="Q110" s="45">
        <f t="shared" si="21"/>
        <v>2269.9286328599997</v>
      </c>
    </row>
    <row r="111" spans="1:17" ht="12" hidden="1" customHeight="1">
      <c r="A111" s="38">
        <v>106</v>
      </c>
      <c r="B111" s="43" t="s">
        <v>216</v>
      </c>
      <c r="C111" s="36" t="s">
        <v>2</v>
      </c>
      <c r="D111" s="39">
        <v>812804.73</v>
      </c>
      <c r="E111" s="35">
        <f t="shared" si="12"/>
        <v>568963.31099999999</v>
      </c>
      <c r="F111" s="32">
        <f t="shared" si="18"/>
        <v>682755.97320000001</v>
      </c>
      <c r="G111" s="32">
        <f t="shared" si="14"/>
        <v>716893.7718600001</v>
      </c>
      <c r="H111" s="45">
        <f t="shared" si="19"/>
        <v>716.89377186000013</v>
      </c>
      <c r="J111" s="38">
        <v>210</v>
      </c>
      <c r="K111" s="43" t="s">
        <v>280</v>
      </c>
      <c r="L111" s="36" t="s">
        <v>2</v>
      </c>
      <c r="M111" s="39">
        <v>3383034.34</v>
      </c>
      <c r="N111" s="35">
        <f t="shared" si="16"/>
        <v>2368124.0379999997</v>
      </c>
      <c r="O111" s="32">
        <f t="shared" si="20"/>
        <v>2841748.8455999997</v>
      </c>
      <c r="P111" s="32">
        <f t="shared" si="17"/>
        <v>2983836.2878799997</v>
      </c>
      <c r="Q111" s="45">
        <f t="shared" si="21"/>
        <v>2983.8362878799999</v>
      </c>
    </row>
    <row r="112" spans="1:17" ht="12" hidden="1" customHeight="1">
      <c r="A112" s="38">
        <v>107</v>
      </c>
      <c r="B112" s="43" t="s">
        <v>217</v>
      </c>
      <c r="C112" s="36" t="s">
        <v>2</v>
      </c>
      <c r="D112" s="39">
        <v>1056127.53</v>
      </c>
      <c r="E112" s="35">
        <f t="shared" si="12"/>
        <v>739289.27099999995</v>
      </c>
      <c r="F112" s="32">
        <f t="shared" si="18"/>
        <v>887147.12519999989</v>
      </c>
      <c r="G112" s="32">
        <f t="shared" si="14"/>
        <v>931504.48145999992</v>
      </c>
      <c r="H112" s="45">
        <f t="shared" si="19"/>
        <v>931.50448145999997</v>
      </c>
      <c r="J112" s="38">
        <v>211</v>
      </c>
      <c r="K112" s="43"/>
      <c r="L112" s="36" t="s">
        <v>2</v>
      </c>
      <c r="M112" s="39"/>
      <c r="N112" s="35">
        <f t="shared" si="16"/>
        <v>0</v>
      </c>
      <c r="O112" s="32">
        <f t="shared" si="20"/>
        <v>0</v>
      </c>
      <c r="P112" s="32">
        <f t="shared" si="17"/>
        <v>0</v>
      </c>
      <c r="Q112" s="45">
        <f t="shared" si="21"/>
        <v>0</v>
      </c>
    </row>
    <row r="113" spans="1:17" ht="12" hidden="1" customHeight="1">
      <c r="A113" s="38">
        <v>108</v>
      </c>
      <c r="B113" s="43" t="s">
        <v>218</v>
      </c>
      <c r="C113" s="36" t="s">
        <v>2</v>
      </c>
      <c r="D113" s="39">
        <v>1329779.8999999999</v>
      </c>
      <c r="E113" s="35">
        <f t="shared" si="12"/>
        <v>930845.92999999982</v>
      </c>
      <c r="F113" s="32">
        <f t="shared" si="18"/>
        <v>1117015.1159999997</v>
      </c>
      <c r="G113" s="32">
        <f t="shared" si="14"/>
        <v>1172865.8717999996</v>
      </c>
      <c r="H113" s="45">
        <f t="shared" si="19"/>
        <v>1172.8658717999997</v>
      </c>
      <c r="J113" s="38">
        <v>212</v>
      </c>
      <c r="K113" s="43"/>
      <c r="L113" s="36" t="s">
        <v>2</v>
      </c>
      <c r="M113" s="39"/>
      <c r="N113" s="35">
        <f t="shared" si="16"/>
        <v>0</v>
      </c>
      <c r="O113" s="32">
        <f t="shared" si="20"/>
        <v>0</v>
      </c>
      <c r="P113" s="32">
        <f t="shared" si="17"/>
        <v>0</v>
      </c>
      <c r="Q113" s="45">
        <f t="shared" si="21"/>
        <v>0</v>
      </c>
    </row>
    <row r="114" spans="1:17" ht="12" hidden="1" customHeight="1">
      <c r="A114" s="38">
        <v>109</v>
      </c>
      <c r="B114" s="43" t="s">
        <v>219</v>
      </c>
      <c r="C114" s="36" t="s">
        <v>2</v>
      </c>
      <c r="D114" s="39">
        <v>1637692.73</v>
      </c>
      <c r="E114" s="35">
        <f t="shared" si="12"/>
        <v>1146384.9109999998</v>
      </c>
      <c r="F114" s="32">
        <f t="shared" si="18"/>
        <v>1375661.8931999998</v>
      </c>
      <c r="G114" s="32">
        <f t="shared" si="14"/>
        <v>1444444.9878599998</v>
      </c>
      <c r="H114" s="45">
        <f t="shared" si="19"/>
        <v>1444.4449878599999</v>
      </c>
      <c r="J114" s="38">
        <v>213</v>
      </c>
      <c r="K114" s="43"/>
      <c r="L114" s="36" t="s">
        <v>2</v>
      </c>
      <c r="M114" s="39"/>
      <c r="N114" s="35">
        <f t="shared" si="16"/>
        <v>0</v>
      </c>
      <c r="O114" s="32">
        <f t="shared" si="20"/>
        <v>0</v>
      </c>
      <c r="P114" s="32">
        <f t="shared" si="17"/>
        <v>0</v>
      </c>
      <c r="Q114" s="45">
        <f t="shared" si="21"/>
        <v>0</v>
      </c>
    </row>
    <row r="115" spans="1:17" ht="12" hidden="1" customHeight="1">
      <c r="A115" s="38">
        <v>110</v>
      </c>
      <c r="B115" s="43" t="s">
        <v>220</v>
      </c>
      <c r="C115" s="36" t="s">
        <v>2</v>
      </c>
      <c r="D115" s="39">
        <v>2132004.9</v>
      </c>
      <c r="E115" s="35">
        <f t="shared" si="12"/>
        <v>1492403.43</v>
      </c>
      <c r="F115" s="32">
        <f t="shared" si="18"/>
        <v>1790884.1159999999</v>
      </c>
      <c r="G115" s="32">
        <f t="shared" si="14"/>
        <v>1880428.3218</v>
      </c>
      <c r="H115" s="45">
        <f t="shared" si="19"/>
        <v>1880.4283218</v>
      </c>
      <c r="J115" s="38">
        <v>214</v>
      </c>
      <c r="K115" s="43"/>
      <c r="L115" s="36" t="s">
        <v>2</v>
      </c>
      <c r="M115" s="39"/>
      <c r="N115" s="35">
        <f t="shared" si="16"/>
        <v>0</v>
      </c>
      <c r="O115" s="32">
        <f t="shared" si="20"/>
        <v>0</v>
      </c>
      <c r="P115" s="32">
        <f t="shared" si="17"/>
        <v>0</v>
      </c>
      <c r="Q115" s="45">
        <f t="shared" si="21"/>
        <v>0</v>
      </c>
    </row>
    <row r="116" spans="1:17" ht="12" hidden="1" customHeight="1">
      <c r="A116" s="38">
        <v>111</v>
      </c>
      <c r="B116" s="43" t="s">
        <v>221</v>
      </c>
      <c r="C116" s="36" t="s">
        <v>2</v>
      </c>
      <c r="D116" s="39">
        <v>26222.240000000002</v>
      </c>
      <c r="E116" s="35">
        <f t="shared" si="12"/>
        <v>18355.567999999999</v>
      </c>
      <c r="F116" s="32">
        <f t="shared" si="18"/>
        <v>22026.6816</v>
      </c>
      <c r="G116" s="32">
        <f t="shared" si="14"/>
        <v>23128.01568</v>
      </c>
      <c r="H116" s="45">
        <f t="shared" si="19"/>
        <v>23.128015680000001</v>
      </c>
      <c r="J116" s="38">
        <v>215</v>
      </c>
      <c r="K116" s="43"/>
      <c r="L116" s="36" t="s">
        <v>2</v>
      </c>
      <c r="M116" s="39"/>
      <c r="N116" s="35">
        <f t="shared" si="16"/>
        <v>0</v>
      </c>
      <c r="O116" s="32">
        <f t="shared" si="20"/>
        <v>0</v>
      </c>
      <c r="P116" s="32">
        <f t="shared" si="17"/>
        <v>0</v>
      </c>
      <c r="Q116" s="45">
        <f t="shared" si="21"/>
        <v>0</v>
      </c>
    </row>
    <row r="117" spans="1:17" ht="12" hidden="1" customHeight="1">
      <c r="A117" s="38">
        <v>112</v>
      </c>
      <c r="B117" s="43" t="s">
        <v>222</v>
      </c>
      <c r="C117" s="36" t="s">
        <v>2</v>
      </c>
      <c r="D117" s="39">
        <v>39951.379999999997</v>
      </c>
      <c r="E117" s="35">
        <f t="shared" si="12"/>
        <v>27965.965999999997</v>
      </c>
      <c r="F117" s="32">
        <f t="shared" si="18"/>
        <v>33559.159199999995</v>
      </c>
      <c r="G117" s="32">
        <f t="shared" si="14"/>
        <v>35237.117159999994</v>
      </c>
      <c r="H117" s="45">
        <f t="shared" si="19"/>
        <v>35.237117159999997</v>
      </c>
      <c r="J117" s="38">
        <v>216</v>
      </c>
      <c r="K117" s="43"/>
      <c r="L117" s="36" t="s">
        <v>2</v>
      </c>
      <c r="M117" s="39"/>
      <c r="N117" s="35">
        <f t="shared" si="16"/>
        <v>0</v>
      </c>
      <c r="O117" s="32">
        <f t="shared" si="20"/>
        <v>0</v>
      </c>
      <c r="P117" s="32">
        <f t="shared" si="17"/>
        <v>0</v>
      </c>
      <c r="Q117" s="45">
        <f t="shared" si="21"/>
        <v>0</v>
      </c>
    </row>
    <row r="118" spans="1:17" ht="12" hidden="1" customHeight="1">
      <c r="A118" s="38">
        <v>113</v>
      </c>
      <c r="B118" s="43" t="s">
        <v>223</v>
      </c>
      <c r="C118" s="36" t="s">
        <v>2</v>
      </c>
      <c r="D118" s="39">
        <v>63717.15</v>
      </c>
      <c r="E118" s="35">
        <f t="shared" si="12"/>
        <v>44602.004999999997</v>
      </c>
      <c r="F118" s="32">
        <f t="shared" si="18"/>
        <v>53522.405999999995</v>
      </c>
      <c r="G118" s="32">
        <f t="shared" si="14"/>
        <v>56198.526299999998</v>
      </c>
      <c r="H118" s="45">
        <f t="shared" si="19"/>
        <v>56.198526299999997</v>
      </c>
      <c r="J118" s="38">
        <v>217</v>
      </c>
      <c r="K118" s="43"/>
      <c r="L118" s="36" t="s">
        <v>2</v>
      </c>
      <c r="M118" s="39"/>
      <c r="N118" s="35">
        <f t="shared" si="16"/>
        <v>0</v>
      </c>
      <c r="O118" s="32">
        <f t="shared" si="20"/>
        <v>0</v>
      </c>
      <c r="P118" s="32">
        <f t="shared" si="17"/>
        <v>0</v>
      </c>
      <c r="Q118" s="45">
        <f t="shared" si="21"/>
        <v>0</v>
      </c>
    </row>
    <row r="119" spans="1:17" ht="12" hidden="1" customHeight="1">
      <c r="A119" s="38">
        <v>114</v>
      </c>
      <c r="B119" s="43" t="s">
        <v>224</v>
      </c>
      <c r="C119" s="36" t="s">
        <v>2</v>
      </c>
      <c r="D119" s="39">
        <v>90225.24</v>
      </c>
      <c r="E119" s="35">
        <f t="shared" si="12"/>
        <v>63157.667999999998</v>
      </c>
      <c r="F119" s="32">
        <f t="shared" si="18"/>
        <v>75789.2016</v>
      </c>
      <c r="G119" s="32">
        <f t="shared" si="14"/>
        <v>79578.661680000005</v>
      </c>
      <c r="H119" s="45">
        <f t="shared" si="19"/>
        <v>79.57866168000001</v>
      </c>
      <c r="J119" s="38">
        <v>218</v>
      </c>
      <c r="K119" s="43"/>
      <c r="L119" s="36" t="s">
        <v>2</v>
      </c>
      <c r="M119" s="39"/>
      <c r="N119" s="35">
        <f t="shared" si="16"/>
        <v>0</v>
      </c>
      <c r="O119" s="32">
        <f t="shared" si="20"/>
        <v>0</v>
      </c>
      <c r="P119" s="32">
        <f t="shared" si="17"/>
        <v>0</v>
      </c>
      <c r="Q119" s="45">
        <f t="shared" si="21"/>
        <v>0</v>
      </c>
    </row>
    <row r="120" spans="1:17" ht="12" hidden="1" customHeight="1">
      <c r="A120" s="38">
        <v>115</v>
      </c>
      <c r="B120" s="43" t="s">
        <v>225</v>
      </c>
      <c r="C120" s="36" t="s">
        <v>2</v>
      </c>
      <c r="D120" s="39">
        <v>148227.73000000001</v>
      </c>
      <c r="E120" s="35">
        <f t="shared" si="12"/>
        <v>103759.41100000001</v>
      </c>
      <c r="F120" s="32">
        <f t="shared" si="18"/>
        <v>124511.2932</v>
      </c>
      <c r="G120" s="32">
        <f t="shared" si="14"/>
        <v>130736.85786</v>
      </c>
      <c r="H120" s="45">
        <f t="shared" si="19"/>
        <v>130.73685786000001</v>
      </c>
      <c r="J120" s="38">
        <v>219</v>
      </c>
      <c r="K120" s="43"/>
      <c r="L120" s="36" t="s">
        <v>2</v>
      </c>
      <c r="M120" s="39"/>
      <c r="N120" s="35">
        <f t="shared" si="16"/>
        <v>0</v>
      </c>
      <c r="O120" s="32">
        <f t="shared" si="20"/>
        <v>0</v>
      </c>
      <c r="P120" s="32">
        <f t="shared" si="17"/>
        <v>0</v>
      </c>
      <c r="Q120" s="45">
        <f t="shared" si="21"/>
        <v>0</v>
      </c>
    </row>
    <row r="121" spans="1:17" ht="12" hidden="1" customHeight="1">
      <c r="A121" s="38">
        <v>116</v>
      </c>
      <c r="B121" s="43" t="s">
        <v>226</v>
      </c>
      <c r="C121" s="36" t="s">
        <v>2</v>
      </c>
      <c r="D121" s="39">
        <v>236008.64</v>
      </c>
      <c r="E121" s="35">
        <f t="shared" si="12"/>
        <v>165206.04800000001</v>
      </c>
      <c r="F121" s="32">
        <f t="shared" si="18"/>
        <v>198247.25760000001</v>
      </c>
      <c r="G121" s="32">
        <f t="shared" si="14"/>
        <v>208159.62048000001</v>
      </c>
      <c r="H121" s="45">
        <f t="shared" si="19"/>
        <v>208.15962048</v>
      </c>
      <c r="J121" s="38">
        <v>220</v>
      </c>
      <c r="K121" s="43"/>
      <c r="L121" s="36" t="s">
        <v>2</v>
      </c>
      <c r="M121" s="39"/>
      <c r="N121" s="35">
        <f t="shared" si="16"/>
        <v>0</v>
      </c>
      <c r="O121" s="32">
        <f t="shared" si="20"/>
        <v>0</v>
      </c>
      <c r="P121" s="32">
        <f t="shared" si="17"/>
        <v>0</v>
      </c>
      <c r="Q121" s="45">
        <f t="shared" si="21"/>
        <v>0</v>
      </c>
    </row>
    <row r="122" spans="1:17" ht="12" hidden="1" customHeight="1">
      <c r="A122" s="38">
        <v>117</v>
      </c>
      <c r="B122" s="43" t="s">
        <v>227</v>
      </c>
      <c r="C122" s="36" t="s">
        <v>2</v>
      </c>
      <c r="D122" s="39">
        <v>363506.9</v>
      </c>
      <c r="E122" s="35">
        <f t="shared" si="12"/>
        <v>254454.83</v>
      </c>
      <c r="F122" s="32">
        <f t="shared" si="18"/>
        <v>305345.79599999997</v>
      </c>
      <c r="G122" s="32">
        <f t="shared" si="14"/>
        <v>320613.0858</v>
      </c>
      <c r="H122" s="45">
        <f t="shared" si="19"/>
        <v>320.61308580000002</v>
      </c>
      <c r="J122" s="38">
        <v>221</v>
      </c>
      <c r="K122" s="43"/>
      <c r="L122" s="36" t="s">
        <v>2</v>
      </c>
      <c r="M122" s="39"/>
      <c r="N122" s="35">
        <f t="shared" si="16"/>
        <v>0</v>
      </c>
      <c r="O122" s="32">
        <f t="shared" si="20"/>
        <v>0</v>
      </c>
      <c r="P122" s="32">
        <f t="shared" si="17"/>
        <v>0</v>
      </c>
      <c r="Q122" s="45">
        <f t="shared" si="21"/>
        <v>0</v>
      </c>
    </row>
    <row r="123" spans="1:17" ht="12" hidden="1" customHeight="1">
      <c r="A123" s="38">
        <v>118</v>
      </c>
      <c r="B123" s="43" t="s">
        <v>228</v>
      </c>
      <c r="C123" s="36" t="s">
        <v>2</v>
      </c>
      <c r="D123" s="39">
        <v>537891.15</v>
      </c>
      <c r="E123" s="35">
        <f t="shared" si="12"/>
        <v>376523.80499999999</v>
      </c>
      <c r="F123" s="32">
        <f t="shared" si="18"/>
        <v>451828.56599999999</v>
      </c>
      <c r="G123" s="32">
        <f t="shared" si="14"/>
        <v>474419.99430000002</v>
      </c>
      <c r="H123" s="45">
        <f t="shared" si="19"/>
        <v>474.41999430000004</v>
      </c>
      <c r="J123" s="38">
        <v>222</v>
      </c>
      <c r="K123" s="43"/>
      <c r="L123" s="36" t="s">
        <v>2</v>
      </c>
      <c r="M123" s="39"/>
      <c r="N123" s="35">
        <f t="shared" si="16"/>
        <v>0</v>
      </c>
      <c r="O123" s="32">
        <f t="shared" si="20"/>
        <v>0</v>
      </c>
      <c r="P123" s="32">
        <f t="shared" si="17"/>
        <v>0</v>
      </c>
      <c r="Q123" s="45">
        <f t="shared" si="21"/>
        <v>0</v>
      </c>
    </row>
    <row r="124" spans="1:17" ht="12" hidden="1" customHeight="1">
      <c r="A124" s="38">
        <v>119</v>
      </c>
      <c r="B124" s="43" t="s">
        <v>229</v>
      </c>
      <c r="C124" s="36" t="s">
        <v>2</v>
      </c>
      <c r="D124" s="39">
        <v>673875.12</v>
      </c>
      <c r="E124" s="35">
        <f t="shared" si="12"/>
        <v>471712.58399999997</v>
      </c>
      <c r="F124" s="32">
        <f t="shared" si="18"/>
        <v>566055.1007999999</v>
      </c>
      <c r="G124" s="32">
        <f t="shared" si="14"/>
        <v>594357.85583999997</v>
      </c>
      <c r="H124" s="45">
        <f t="shared" si="19"/>
        <v>594.35785583999996</v>
      </c>
      <c r="J124" s="38">
        <v>223</v>
      </c>
      <c r="K124" s="43"/>
      <c r="L124" s="36" t="s">
        <v>2</v>
      </c>
      <c r="M124" s="39"/>
      <c r="N124" s="35">
        <f t="shared" si="16"/>
        <v>0</v>
      </c>
      <c r="O124" s="32">
        <f t="shared" si="20"/>
        <v>0</v>
      </c>
      <c r="P124" s="32">
        <f t="shared" si="17"/>
        <v>0</v>
      </c>
      <c r="Q124" s="45">
        <f t="shared" si="21"/>
        <v>0</v>
      </c>
    </row>
    <row r="125" spans="1:17" ht="12" hidden="1" customHeight="1">
      <c r="A125" s="38">
        <v>120</v>
      </c>
      <c r="B125" s="43" t="s">
        <v>230</v>
      </c>
      <c r="C125" s="36" t="s">
        <v>2</v>
      </c>
      <c r="D125" s="39">
        <v>1016821.58</v>
      </c>
      <c r="E125" s="35">
        <f t="shared" si="12"/>
        <v>711775.10599999991</v>
      </c>
      <c r="F125" s="32">
        <f t="shared" si="18"/>
        <v>854130.12719999987</v>
      </c>
      <c r="G125" s="32">
        <f t="shared" si="14"/>
        <v>896836.63355999987</v>
      </c>
      <c r="H125" s="45">
        <f t="shared" si="19"/>
        <v>896.83663355999988</v>
      </c>
      <c r="J125" s="38">
        <v>224</v>
      </c>
      <c r="K125" s="43"/>
      <c r="L125" s="36" t="s">
        <v>2</v>
      </c>
      <c r="M125" s="39"/>
      <c r="N125" s="35">
        <f t="shared" si="16"/>
        <v>0</v>
      </c>
      <c r="O125" s="32">
        <f t="shared" si="20"/>
        <v>0</v>
      </c>
      <c r="P125" s="32">
        <f t="shared" si="17"/>
        <v>0</v>
      </c>
      <c r="Q125" s="45">
        <f t="shared" si="21"/>
        <v>0</v>
      </c>
    </row>
    <row r="126" spans="1:17" ht="12" hidden="1" customHeight="1">
      <c r="A126" s="38">
        <v>121</v>
      </c>
      <c r="B126" s="43" t="s">
        <v>231</v>
      </c>
      <c r="C126" s="36" t="s">
        <v>2</v>
      </c>
      <c r="D126" s="39">
        <v>1319038.01</v>
      </c>
      <c r="E126" s="35">
        <f t="shared" si="12"/>
        <v>923326.60699999996</v>
      </c>
      <c r="F126" s="32">
        <f t="shared" si="18"/>
        <v>1107991.9283999999</v>
      </c>
      <c r="G126" s="32">
        <f t="shared" si="14"/>
        <v>1163391.5248199999</v>
      </c>
      <c r="H126" s="45">
        <f t="shared" si="19"/>
        <v>1163.3915248199999</v>
      </c>
      <c r="J126" s="38">
        <v>225</v>
      </c>
      <c r="K126" s="43"/>
      <c r="L126" s="36" t="s">
        <v>2</v>
      </c>
      <c r="M126" s="39"/>
      <c r="N126" s="35">
        <f t="shared" si="16"/>
        <v>0</v>
      </c>
      <c r="O126" s="32">
        <f t="shared" si="20"/>
        <v>0</v>
      </c>
      <c r="P126" s="32">
        <f t="shared" si="17"/>
        <v>0</v>
      </c>
      <c r="Q126" s="45">
        <f t="shared" si="21"/>
        <v>0</v>
      </c>
    </row>
    <row r="127" spans="1:17" ht="12" hidden="1" customHeight="1">
      <c r="A127" s="38">
        <v>122</v>
      </c>
      <c r="B127" s="43" t="s">
        <v>232</v>
      </c>
      <c r="C127" s="36" t="s">
        <v>2</v>
      </c>
      <c r="D127" s="39">
        <v>1659461.39</v>
      </c>
      <c r="E127" s="35">
        <f t="shared" si="12"/>
        <v>1161622.9729999998</v>
      </c>
      <c r="F127" s="32">
        <f t="shared" si="18"/>
        <v>1393947.5675999997</v>
      </c>
      <c r="G127" s="32">
        <f t="shared" si="14"/>
        <v>1463644.9459799998</v>
      </c>
      <c r="H127" s="45">
        <f t="shared" si="19"/>
        <v>1463.6449459799999</v>
      </c>
      <c r="J127" s="38">
        <v>226</v>
      </c>
      <c r="K127" s="43"/>
      <c r="L127" s="36" t="s">
        <v>2</v>
      </c>
      <c r="M127" s="39"/>
      <c r="N127" s="35">
        <f t="shared" si="16"/>
        <v>0</v>
      </c>
      <c r="O127" s="32">
        <f t="shared" si="20"/>
        <v>0</v>
      </c>
      <c r="P127" s="32">
        <f t="shared" si="17"/>
        <v>0</v>
      </c>
      <c r="Q127" s="45">
        <f t="shared" si="21"/>
        <v>0</v>
      </c>
    </row>
    <row r="128" spans="1:17" ht="12" hidden="1" customHeight="1">
      <c r="A128" s="38">
        <v>123</v>
      </c>
      <c r="B128" s="43" t="s">
        <v>233</v>
      </c>
      <c r="C128" s="36" t="s">
        <v>2</v>
      </c>
      <c r="D128" s="39">
        <v>2045609.86</v>
      </c>
      <c r="E128" s="35">
        <f t="shared" si="12"/>
        <v>1431926.902</v>
      </c>
      <c r="F128" s="32">
        <f t="shared" si="18"/>
        <v>1718312.2823999999</v>
      </c>
      <c r="G128" s="32">
        <f t="shared" si="14"/>
        <v>1804227.89652</v>
      </c>
      <c r="H128" s="45">
        <f t="shared" si="19"/>
        <v>1804.2278965200001</v>
      </c>
      <c r="J128" s="38">
        <v>227</v>
      </c>
      <c r="K128" s="43"/>
      <c r="L128" s="36" t="s">
        <v>2</v>
      </c>
      <c r="M128" s="39"/>
      <c r="N128" s="35">
        <f t="shared" si="16"/>
        <v>0</v>
      </c>
      <c r="O128" s="32">
        <f t="shared" si="20"/>
        <v>0</v>
      </c>
      <c r="P128" s="32">
        <f t="shared" si="17"/>
        <v>0</v>
      </c>
      <c r="Q128" s="45">
        <f t="shared" si="21"/>
        <v>0</v>
      </c>
    </row>
    <row r="129" spans="1:17" ht="12" hidden="1" customHeight="1">
      <c r="A129" s="38">
        <v>124</v>
      </c>
      <c r="B129" s="43" t="s">
        <v>234</v>
      </c>
      <c r="C129" s="36" t="s">
        <v>2</v>
      </c>
      <c r="D129" s="39">
        <v>2770966.86</v>
      </c>
      <c r="E129" s="35">
        <f t="shared" si="12"/>
        <v>1939676.8019999997</v>
      </c>
      <c r="F129" s="32">
        <f t="shared" si="18"/>
        <v>2327612.1623999993</v>
      </c>
      <c r="G129" s="32">
        <f t="shared" si="14"/>
        <v>2443992.7705199993</v>
      </c>
      <c r="H129" s="45">
        <f t="shared" si="19"/>
        <v>2443.9927705199993</v>
      </c>
      <c r="J129" s="38">
        <v>228</v>
      </c>
      <c r="K129" s="43"/>
      <c r="L129" s="36" t="s">
        <v>2</v>
      </c>
      <c r="M129" s="39"/>
      <c r="N129" s="35">
        <f t="shared" si="16"/>
        <v>0</v>
      </c>
      <c r="O129" s="32">
        <f t="shared" si="20"/>
        <v>0</v>
      </c>
      <c r="P129" s="32">
        <f t="shared" si="17"/>
        <v>0</v>
      </c>
      <c r="Q129" s="45">
        <f t="shared" si="21"/>
        <v>0</v>
      </c>
    </row>
    <row r="130" spans="1:17" ht="12" hidden="1" customHeight="1">
      <c r="A130" s="38">
        <v>125</v>
      </c>
      <c r="B130" s="43" t="s">
        <v>235</v>
      </c>
      <c r="C130" s="36" t="s">
        <v>2</v>
      </c>
      <c r="D130" s="39">
        <v>3646458.79</v>
      </c>
      <c r="E130" s="35">
        <f t="shared" si="12"/>
        <v>2552521.1529999999</v>
      </c>
      <c r="F130" s="32">
        <f t="shared" si="18"/>
        <v>3063025.3835999998</v>
      </c>
      <c r="G130" s="32">
        <f t="shared" si="14"/>
        <v>3216176.6527800001</v>
      </c>
      <c r="H130" s="45">
        <f t="shared" si="19"/>
        <v>3216.17665278</v>
      </c>
      <c r="J130" s="38">
        <v>229</v>
      </c>
      <c r="K130" s="43"/>
      <c r="L130" s="36" t="s">
        <v>2</v>
      </c>
      <c r="M130" s="39"/>
      <c r="N130" s="35">
        <f t="shared" si="16"/>
        <v>0</v>
      </c>
      <c r="O130" s="32">
        <f t="shared" si="20"/>
        <v>0</v>
      </c>
      <c r="P130" s="32">
        <f t="shared" si="17"/>
        <v>0</v>
      </c>
      <c r="Q130" s="45">
        <f t="shared" si="21"/>
        <v>0</v>
      </c>
    </row>
    <row r="131" spans="1:17" ht="12" hidden="1" customHeight="1">
      <c r="A131" s="38">
        <v>126</v>
      </c>
      <c r="B131" s="43" t="s">
        <v>236</v>
      </c>
      <c r="C131" s="36" t="s">
        <v>2</v>
      </c>
      <c r="D131" s="39">
        <v>5988.98</v>
      </c>
      <c r="E131" s="35">
        <f t="shared" si="12"/>
        <v>4192.2859999999991</v>
      </c>
      <c r="F131" s="32">
        <f t="shared" si="18"/>
        <v>5030.743199999999</v>
      </c>
      <c r="G131" s="32">
        <f t="shared" si="14"/>
        <v>5282.2803599999988</v>
      </c>
      <c r="H131" s="45">
        <f t="shared" si="19"/>
        <v>5.2822803599999988</v>
      </c>
      <c r="J131" s="38">
        <v>230</v>
      </c>
      <c r="K131" s="43"/>
      <c r="L131" s="36" t="s">
        <v>2</v>
      </c>
      <c r="M131" s="39"/>
      <c r="N131" s="35">
        <f t="shared" si="16"/>
        <v>0</v>
      </c>
      <c r="O131" s="32">
        <f t="shared" si="20"/>
        <v>0</v>
      </c>
      <c r="P131" s="32">
        <f t="shared" si="17"/>
        <v>0</v>
      </c>
      <c r="Q131" s="45">
        <f t="shared" si="21"/>
        <v>0</v>
      </c>
    </row>
    <row r="132" spans="1:17" ht="12" hidden="1" customHeight="1">
      <c r="A132" s="38">
        <v>127</v>
      </c>
      <c r="B132" s="43" t="s">
        <v>237</v>
      </c>
      <c r="C132" s="36" t="s">
        <v>2</v>
      </c>
      <c r="D132" s="39">
        <v>8755.82</v>
      </c>
      <c r="E132" s="35">
        <f t="shared" si="12"/>
        <v>6129.0739999999996</v>
      </c>
      <c r="F132" s="32">
        <f t="shared" si="18"/>
        <v>7354.8887999999997</v>
      </c>
      <c r="G132" s="32">
        <f t="shared" si="14"/>
        <v>7722.6332400000001</v>
      </c>
      <c r="H132" s="45">
        <f t="shared" si="19"/>
        <v>7.7226332400000004</v>
      </c>
      <c r="J132" s="38">
        <v>231</v>
      </c>
      <c r="K132" s="43"/>
      <c r="L132" s="36" t="s">
        <v>2</v>
      </c>
      <c r="M132" s="39"/>
      <c r="N132" s="35">
        <f t="shared" si="16"/>
        <v>0</v>
      </c>
      <c r="O132" s="32">
        <f t="shared" si="20"/>
        <v>0</v>
      </c>
      <c r="P132" s="32">
        <f t="shared" si="17"/>
        <v>0</v>
      </c>
      <c r="Q132" s="45">
        <f t="shared" si="21"/>
        <v>0</v>
      </c>
    </row>
    <row r="133" spans="1:17" ht="12" hidden="1" customHeight="1">
      <c r="A133" s="38">
        <v>128</v>
      </c>
      <c r="B133" s="43" t="s">
        <v>238</v>
      </c>
      <c r="C133" s="36" t="s">
        <v>2</v>
      </c>
      <c r="D133" s="39">
        <v>13178.76</v>
      </c>
      <c r="E133" s="35">
        <f t="shared" si="12"/>
        <v>9225.1319999999996</v>
      </c>
      <c r="F133" s="32">
        <f t="shared" si="18"/>
        <v>11070.158399999998</v>
      </c>
      <c r="G133" s="32">
        <f t="shared" si="14"/>
        <v>11623.666319999998</v>
      </c>
      <c r="H133" s="45">
        <f t="shared" si="19"/>
        <v>11.623666319999998</v>
      </c>
      <c r="J133" s="38">
        <v>232</v>
      </c>
      <c r="K133" s="43"/>
      <c r="L133" s="36" t="s">
        <v>2</v>
      </c>
      <c r="M133" s="39"/>
      <c r="N133" s="35">
        <f t="shared" si="16"/>
        <v>0</v>
      </c>
      <c r="O133" s="32">
        <f t="shared" si="20"/>
        <v>0</v>
      </c>
      <c r="P133" s="32">
        <f t="shared" si="17"/>
        <v>0</v>
      </c>
      <c r="Q133" s="45">
        <f t="shared" si="21"/>
        <v>0</v>
      </c>
    </row>
    <row r="134" spans="1:17" ht="12" hidden="1" customHeight="1">
      <c r="A134" s="38">
        <v>129</v>
      </c>
      <c r="B134" s="43" t="s">
        <v>239</v>
      </c>
      <c r="C134" s="36" t="s">
        <v>2</v>
      </c>
      <c r="D134" s="39">
        <v>18489.88</v>
      </c>
      <c r="E134" s="35">
        <f t="shared" si="12"/>
        <v>12942.915999999999</v>
      </c>
      <c r="F134" s="32">
        <f t="shared" si="18"/>
        <v>15531.499199999998</v>
      </c>
      <c r="G134" s="32">
        <f t="shared" si="14"/>
        <v>16308.074159999998</v>
      </c>
      <c r="H134" s="45">
        <f t="shared" si="19"/>
        <v>16.308074159999997</v>
      </c>
      <c r="J134" s="38">
        <v>233</v>
      </c>
      <c r="K134" s="43"/>
      <c r="L134" s="36" t="s">
        <v>2</v>
      </c>
      <c r="M134" s="39"/>
      <c r="N134" s="35">
        <f t="shared" si="16"/>
        <v>0</v>
      </c>
      <c r="O134" s="32">
        <f t="shared" si="20"/>
        <v>0</v>
      </c>
      <c r="P134" s="32">
        <f t="shared" si="17"/>
        <v>0</v>
      </c>
      <c r="Q134" s="45">
        <f t="shared" si="21"/>
        <v>0</v>
      </c>
    </row>
    <row r="135" spans="1:17" ht="12" hidden="1" customHeight="1">
      <c r="A135" s="38">
        <v>130</v>
      </c>
      <c r="B135" s="43" t="s">
        <v>240</v>
      </c>
      <c r="C135" s="36" t="s">
        <v>2</v>
      </c>
      <c r="D135" s="39">
        <v>30247.57</v>
      </c>
      <c r="E135" s="35">
        <f t="shared" si="12"/>
        <v>21173.298999999999</v>
      </c>
      <c r="F135" s="32">
        <f t="shared" si="18"/>
        <v>25407.958799999997</v>
      </c>
      <c r="G135" s="32">
        <f t="shared" si="14"/>
        <v>26678.356739999999</v>
      </c>
      <c r="H135" s="45">
        <f t="shared" si="19"/>
        <v>26.678356739999998</v>
      </c>
      <c r="J135" s="38">
        <v>234</v>
      </c>
      <c r="K135" s="43"/>
      <c r="L135" s="36" t="s">
        <v>2</v>
      </c>
      <c r="M135" s="39"/>
      <c r="N135" s="35">
        <f t="shared" si="16"/>
        <v>0</v>
      </c>
      <c r="O135" s="32">
        <f t="shared" si="20"/>
        <v>0</v>
      </c>
      <c r="P135" s="32">
        <f t="shared" si="17"/>
        <v>0</v>
      </c>
      <c r="Q135" s="45">
        <f t="shared" si="21"/>
        <v>0</v>
      </c>
    </row>
    <row r="136" spans="1:17" ht="12" hidden="1" customHeight="1">
      <c r="A136" s="38">
        <v>131</v>
      </c>
      <c r="B136" s="43" t="s">
        <v>241</v>
      </c>
      <c r="C136" s="36" t="s">
        <v>2</v>
      </c>
      <c r="D136" s="39">
        <v>48844.94</v>
      </c>
      <c r="E136" s="35">
        <f t="shared" ref="E136:E199" si="22">D136*0.7</f>
        <v>34191.457999999999</v>
      </c>
      <c r="F136" s="32">
        <f t="shared" si="18"/>
        <v>41029.749599999996</v>
      </c>
      <c r="G136" s="32">
        <f t="shared" ref="G136:G199" si="23">F136*1.05</f>
        <v>43081.237079999999</v>
      </c>
      <c r="H136" s="45">
        <f t="shared" si="19"/>
        <v>43.081237080000001</v>
      </c>
      <c r="J136" s="38">
        <v>235</v>
      </c>
      <c r="K136" s="43"/>
      <c r="L136" s="36" t="s">
        <v>2</v>
      </c>
      <c r="M136" s="39"/>
      <c r="N136" s="35">
        <f t="shared" ref="N136:N199" si="24">M136*0.7</f>
        <v>0</v>
      </c>
      <c r="O136" s="32">
        <f t="shared" si="20"/>
        <v>0</v>
      </c>
      <c r="P136" s="32">
        <f t="shared" ref="P136:P199" si="25">O136*1.05</f>
        <v>0</v>
      </c>
      <c r="Q136" s="45">
        <f t="shared" si="21"/>
        <v>0</v>
      </c>
    </row>
    <row r="137" spans="1:17" ht="12" hidden="1" customHeight="1">
      <c r="A137" s="38">
        <v>132</v>
      </c>
      <c r="B137" s="43" t="s">
        <v>242</v>
      </c>
      <c r="C137" s="36" t="s">
        <v>2</v>
      </c>
      <c r="D137" s="39">
        <v>74172.58</v>
      </c>
      <c r="E137" s="35">
        <f t="shared" si="22"/>
        <v>51920.805999999997</v>
      </c>
      <c r="F137" s="32">
        <f t="shared" si="18"/>
        <v>62304.967199999992</v>
      </c>
      <c r="G137" s="32">
        <f t="shared" si="23"/>
        <v>65420.215559999997</v>
      </c>
      <c r="H137" s="45">
        <f t="shared" si="19"/>
        <v>65.420215560000003</v>
      </c>
      <c r="J137" s="38">
        <v>236</v>
      </c>
      <c r="K137" s="43"/>
      <c r="L137" s="36" t="s">
        <v>2</v>
      </c>
      <c r="M137" s="39"/>
      <c r="N137" s="35">
        <f t="shared" si="24"/>
        <v>0</v>
      </c>
      <c r="O137" s="32">
        <f t="shared" si="20"/>
        <v>0</v>
      </c>
      <c r="P137" s="32">
        <f t="shared" si="25"/>
        <v>0</v>
      </c>
      <c r="Q137" s="45">
        <f t="shared" si="21"/>
        <v>0</v>
      </c>
    </row>
    <row r="138" spans="1:17" ht="12" hidden="1" customHeight="1">
      <c r="A138" s="38">
        <v>133</v>
      </c>
      <c r="B138" s="43" t="s">
        <v>243</v>
      </c>
      <c r="C138" s="36" t="s">
        <v>2</v>
      </c>
      <c r="D138" s="39">
        <v>100741.05</v>
      </c>
      <c r="E138" s="35">
        <f t="shared" si="22"/>
        <v>70518.735000000001</v>
      </c>
      <c r="F138" s="32">
        <f t="shared" si="18"/>
        <v>84622.482000000004</v>
      </c>
      <c r="G138" s="32">
        <f t="shared" si="23"/>
        <v>88853.606100000005</v>
      </c>
      <c r="H138" s="45">
        <f t="shared" si="19"/>
        <v>88.853606100000007</v>
      </c>
      <c r="J138" s="38">
        <v>237</v>
      </c>
      <c r="K138" s="43"/>
      <c r="L138" s="36" t="s">
        <v>2</v>
      </c>
      <c r="M138" s="39"/>
      <c r="N138" s="35">
        <f t="shared" si="24"/>
        <v>0</v>
      </c>
      <c r="O138" s="32">
        <f t="shared" si="20"/>
        <v>0</v>
      </c>
      <c r="P138" s="32">
        <f t="shared" si="25"/>
        <v>0</v>
      </c>
      <c r="Q138" s="45">
        <f t="shared" si="21"/>
        <v>0</v>
      </c>
    </row>
    <row r="139" spans="1:17" ht="12" hidden="1" customHeight="1">
      <c r="A139" s="38">
        <v>134</v>
      </c>
      <c r="B139" s="43" t="s">
        <v>244</v>
      </c>
      <c r="C139" s="36" t="s">
        <v>2</v>
      </c>
      <c r="D139" s="39">
        <v>136116.98000000001</v>
      </c>
      <c r="E139" s="35">
        <f t="shared" si="22"/>
        <v>95281.885999999999</v>
      </c>
      <c r="F139" s="32">
        <f t="shared" si="18"/>
        <v>114338.2632</v>
      </c>
      <c r="G139" s="32">
        <f t="shared" si="23"/>
        <v>120055.17636000001</v>
      </c>
      <c r="H139" s="45">
        <f t="shared" si="19"/>
        <v>120.05517636000002</v>
      </c>
      <c r="J139" s="38">
        <v>238</v>
      </c>
      <c r="K139" s="43"/>
      <c r="L139" s="36" t="s">
        <v>2</v>
      </c>
      <c r="M139" s="39"/>
      <c r="N139" s="35">
        <f t="shared" si="24"/>
        <v>0</v>
      </c>
      <c r="O139" s="32">
        <f t="shared" si="20"/>
        <v>0</v>
      </c>
      <c r="P139" s="32">
        <f t="shared" si="25"/>
        <v>0</v>
      </c>
      <c r="Q139" s="45">
        <f t="shared" si="21"/>
        <v>0</v>
      </c>
    </row>
    <row r="140" spans="1:17" ht="12" hidden="1" customHeight="1">
      <c r="A140" s="38">
        <v>135</v>
      </c>
      <c r="B140" s="43" t="s">
        <v>245</v>
      </c>
      <c r="C140" s="36" t="s">
        <v>2</v>
      </c>
      <c r="D140" s="39">
        <v>202011.48</v>
      </c>
      <c r="E140" s="35">
        <f t="shared" si="22"/>
        <v>141408.03599999999</v>
      </c>
      <c r="F140" s="32">
        <f t="shared" si="18"/>
        <v>169689.64319999999</v>
      </c>
      <c r="G140" s="32">
        <f t="shared" si="23"/>
        <v>178174.12536000001</v>
      </c>
      <c r="H140" s="45">
        <f t="shared" si="19"/>
        <v>178.17412536000001</v>
      </c>
      <c r="J140" s="38">
        <v>239</v>
      </c>
      <c r="K140" s="43"/>
      <c r="L140" s="36" t="s">
        <v>2</v>
      </c>
      <c r="M140" s="39"/>
      <c r="N140" s="35">
        <f t="shared" si="24"/>
        <v>0</v>
      </c>
      <c r="O140" s="32">
        <f t="shared" si="20"/>
        <v>0</v>
      </c>
      <c r="P140" s="32">
        <f t="shared" si="25"/>
        <v>0</v>
      </c>
      <c r="Q140" s="45">
        <f t="shared" si="21"/>
        <v>0</v>
      </c>
    </row>
    <row r="141" spans="1:17" ht="12" hidden="1" customHeight="1">
      <c r="A141" s="38">
        <v>136</v>
      </c>
      <c r="B141" s="43" t="s">
        <v>246</v>
      </c>
      <c r="C141" s="36" t="s">
        <v>2</v>
      </c>
      <c r="D141" s="39">
        <v>275774.34999999998</v>
      </c>
      <c r="E141" s="35">
        <f t="shared" si="22"/>
        <v>193042.04499999998</v>
      </c>
      <c r="F141" s="32">
        <f t="shared" si="18"/>
        <v>231650.45399999997</v>
      </c>
      <c r="G141" s="32">
        <f t="shared" si="23"/>
        <v>243232.97669999997</v>
      </c>
      <c r="H141" s="45">
        <f t="shared" si="19"/>
        <v>243.23297669999997</v>
      </c>
      <c r="J141" s="38">
        <v>240</v>
      </c>
      <c r="K141" s="43"/>
      <c r="L141" s="36" t="s">
        <v>2</v>
      </c>
      <c r="M141" s="39"/>
      <c r="N141" s="35">
        <f t="shared" si="24"/>
        <v>0</v>
      </c>
      <c r="O141" s="32">
        <f t="shared" si="20"/>
        <v>0</v>
      </c>
      <c r="P141" s="32">
        <f t="shared" si="25"/>
        <v>0</v>
      </c>
      <c r="Q141" s="45">
        <f t="shared" si="21"/>
        <v>0</v>
      </c>
    </row>
    <row r="142" spans="1:17" ht="12" hidden="1" customHeight="1">
      <c r="A142" s="38">
        <v>137</v>
      </c>
      <c r="B142" s="43" t="s">
        <v>247</v>
      </c>
      <c r="C142" s="36" t="s">
        <v>2</v>
      </c>
      <c r="D142" s="39">
        <v>332515.64</v>
      </c>
      <c r="E142" s="35">
        <f t="shared" si="22"/>
        <v>232760.948</v>
      </c>
      <c r="F142" s="32">
        <f t="shared" si="18"/>
        <v>279313.13760000002</v>
      </c>
      <c r="G142" s="32">
        <f t="shared" si="23"/>
        <v>293278.79448000004</v>
      </c>
      <c r="H142" s="45">
        <f t="shared" si="19"/>
        <v>293.27879448000004</v>
      </c>
      <c r="J142" s="38">
        <v>241</v>
      </c>
      <c r="K142" s="43"/>
      <c r="L142" s="36" t="s">
        <v>2</v>
      </c>
      <c r="M142" s="39"/>
      <c r="N142" s="35">
        <f t="shared" si="24"/>
        <v>0</v>
      </c>
      <c r="O142" s="32">
        <f t="shared" si="20"/>
        <v>0</v>
      </c>
      <c r="P142" s="32">
        <f t="shared" si="25"/>
        <v>0</v>
      </c>
      <c r="Q142" s="45">
        <f t="shared" si="21"/>
        <v>0</v>
      </c>
    </row>
    <row r="143" spans="1:17" ht="12" hidden="1" customHeight="1">
      <c r="A143" s="38">
        <v>138</v>
      </c>
      <c r="B143" s="43" t="s">
        <v>248</v>
      </c>
      <c r="C143" s="36" t="s">
        <v>2</v>
      </c>
      <c r="D143" s="39">
        <v>533592.67000000004</v>
      </c>
      <c r="E143" s="35">
        <f t="shared" si="22"/>
        <v>373514.86900000001</v>
      </c>
      <c r="F143" s="32">
        <f t="shared" si="18"/>
        <v>448217.84279999998</v>
      </c>
      <c r="G143" s="32">
        <f t="shared" si="23"/>
        <v>470628.73493999999</v>
      </c>
      <c r="H143" s="45">
        <f t="shared" si="19"/>
        <v>470.62873494000002</v>
      </c>
      <c r="J143" s="38">
        <v>242</v>
      </c>
      <c r="K143" s="43"/>
      <c r="L143" s="36" t="s">
        <v>2</v>
      </c>
      <c r="M143" s="39"/>
      <c r="N143" s="35">
        <f t="shared" si="24"/>
        <v>0</v>
      </c>
      <c r="O143" s="32">
        <f t="shared" si="20"/>
        <v>0</v>
      </c>
      <c r="P143" s="32">
        <f t="shared" si="25"/>
        <v>0</v>
      </c>
      <c r="Q143" s="45">
        <f t="shared" si="21"/>
        <v>0</v>
      </c>
    </row>
    <row r="144" spans="1:17" ht="12" hidden="1" customHeight="1">
      <c r="A144" s="38">
        <v>139</v>
      </c>
      <c r="B144" s="43" t="s">
        <v>249</v>
      </c>
      <c r="C144" s="36" t="s">
        <v>2</v>
      </c>
      <c r="D144" s="39">
        <v>703753.33</v>
      </c>
      <c r="E144" s="35">
        <f t="shared" si="22"/>
        <v>492627.33099999995</v>
      </c>
      <c r="F144" s="32">
        <f t="shared" si="18"/>
        <v>591152.79719999991</v>
      </c>
      <c r="G144" s="32">
        <f t="shared" si="23"/>
        <v>620710.43705999991</v>
      </c>
      <c r="H144" s="45">
        <f t="shared" si="19"/>
        <v>620.71043705999989</v>
      </c>
      <c r="J144" s="38">
        <v>243</v>
      </c>
      <c r="K144" s="43"/>
      <c r="L144" s="36" t="s">
        <v>2</v>
      </c>
      <c r="M144" s="39"/>
      <c r="N144" s="35">
        <f t="shared" si="24"/>
        <v>0</v>
      </c>
      <c r="O144" s="32">
        <f t="shared" si="20"/>
        <v>0</v>
      </c>
      <c r="P144" s="32">
        <f t="shared" si="25"/>
        <v>0</v>
      </c>
      <c r="Q144" s="45">
        <f t="shared" si="21"/>
        <v>0</v>
      </c>
    </row>
    <row r="145" spans="1:17" ht="12" hidden="1" customHeight="1">
      <c r="A145" s="38">
        <v>140</v>
      </c>
      <c r="B145" s="43" t="s">
        <v>250</v>
      </c>
      <c r="C145" s="36" t="s">
        <v>2</v>
      </c>
      <c r="D145" s="39">
        <v>859965.64</v>
      </c>
      <c r="E145" s="35">
        <f t="shared" si="22"/>
        <v>601975.94799999997</v>
      </c>
      <c r="F145" s="32">
        <f t="shared" si="18"/>
        <v>722371.1375999999</v>
      </c>
      <c r="G145" s="32">
        <f t="shared" si="23"/>
        <v>758489.69447999995</v>
      </c>
      <c r="H145" s="45">
        <f t="shared" si="19"/>
        <v>758.48969447999991</v>
      </c>
      <c r="J145" s="38">
        <v>244</v>
      </c>
      <c r="K145" s="43"/>
      <c r="L145" s="36" t="s">
        <v>2</v>
      </c>
      <c r="M145" s="39"/>
      <c r="N145" s="35">
        <f t="shared" si="24"/>
        <v>0</v>
      </c>
      <c r="O145" s="32">
        <f t="shared" si="20"/>
        <v>0</v>
      </c>
      <c r="P145" s="32">
        <f t="shared" si="25"/>
        <v>0</v>
      </c>
      <c r="Q145" s="45">
        <f t="shared" si="21"/>
        <v>0</v>
      </c>
    </row>
    <row r="146" spans="1:17" ht="12" hidden="1" customHeight="1">
      <c r="A146" s="38">
        <v>141</v>
      </c>
      <c r="B146" s="43" t="s">
        <v>251</v>
      </c>
      <c r="C146" s="36" t="s">
        <v>2</v>
      </c>
      <c r="D146" s="39">
        <v>11704.98</v>
      </c>
      <c r="E146" s="35">
        <f t="shared" si="22"/>
        <v>8193.485999999999</v>
      </c>
      <c r="F146" s="32">
        <f t="shared" si="18"/>
        <v>9832.1831999999977</v>
      </c>
      <c r="G146" s="32">
        <f t="shared" si="23"/>
        <v>10323.792359999998</v>
      </c>
      <c r="H146" s="45">
        <f t="shared" si="19"/>
        <v>10.323792359999997</v>
      </c>
      <c r="J146" s="38">
        <v>245</v>
      </c>
      <c r="K146" s="43"/>
      <c r="L146" s="36" t="s">
        <v>2</v>
      </c>
      <c r="M146" s="39"/>
      <c r="N146" s="35">
        <f t="shared" si="24"/>
        <v>0</v>
      </c>
      <c r="O146" s="32">
        <f t="shared" si="20"/>
        <v>0</v>
      </c>
      <c r="P146" s="32">
        <f t="shared" si="25"/>
        <v>0</v>
      </c>
      <c r="Q146" s="45">
        <f t="shared" si="21"/>
        <v>0</v>
      </c>
    </row>
    <row r="147" spans="1:17" ht="12" hidden="1" customHeight="1">
      <c r="A147" s="38">
        <v>142</v>
      </c>
      <c r="B147" s="43" t="s">
        <v>252</v>
      </c>
      <c r="C147" s="36" t="s">
        <v>2</v>
      </c>
      <c r="D147" s="39">
        <v>17212.349999999999</v>
      </c>
      <c r="E147" s="35">
        <f t="shared" si="22"/>
        <v>12048.644999999999</v>
      </c>
      <c r="F147" s="32">
        <f t="shared" si="18"/>
        <v>14458.373999999998</v>
      </c>
      <c r="G147" s="32">
        <f t="shared" si="23"/>
        <v>15181.292699999998</v>
      </c>
      <c r="H147" s="45">
        <f t="shared" si="19"/>
        <v>15.181292699999998</v>
      </c>
      <c r="J147" s="38">
        <v>246</v>
      </c>
      <c r="K147" s="43"/>
      <c r="L147" s="36" t="s">
        <v>2</v>
      </c>
      <c r="M147" s="39"/>
      <c r="N147" s="35">
        <f t="shared" si="24"/>
        <v>0</v>
      </c>
      <c r="O147" s="32">
        <f t="shared" si="20"/>
        <v>0</v>
      </c>
      <c r="P147" s="32">
        <f t="shared" si="25"/>
        <v>0</v>
      </c>
      <c r="Q147" s="45">
        <f t="shared" si="21"/>
        <v>0</v>
      </c>
    </row>
    <row r="148" spans="1:17" ht="12" hidden="1" customHeight="1">
      <c r="A148" s="38">
        <v>143</v>
      </c>
      <c r="B148" s="43" t="s">
        <v>253</v>
      </c>
      <c r="C148" s="36" t="s">
        <v>2</v>
      </c>
      <c r="D148" s="39">
        <v>28308.25</v>
      </c>
      <c r="E148" s="35">
        <f t="shared" si="22"/>
        <v>19815.774999999998</v>
      </c>
      <c r="F148" s="32">
        <f t="shared" si="18"/>
        <v>23778.929999999997</v>
      </c>
      <c r="G148" s="32">
        <f t="shared" si="23"/>
        <v>24967.876499999998</v>
      </c>
      <c r="H148" s="45">
        <f t="shared" si="19"/>
        <v>24.967876499999999</v>
      </c>
      <c r="J148" s="38">
        <v>247</v>
      </c>
      <c r="K148" s="43"/>
      <c r="L148" s="36" t="s">
        <v>2</v>
      </c>
      <c r="M148" s="39"/>
      <c r="N148" s="35">
        <f t="shared" si="24"/>
        <v>0</v>
      </c>
      <c r="O148" s="32">
        <f t="shared" si="20"/>
        <v>0</v>
      </c>
      <c r="P148" s="32">
        <f t="shared" si="25"/>
        <v>0</v>
      </c>
      <c r="Q148" s="45">
        <f t="shared" si="21"/>
        <v>0</v>
      </c>
    </row>
    <row r="149" spans="1:17" ht="12" hidden="1" customHeight="1">
      <c r="A149" s="38">
        <v>144</v>
      </c>
      <c r="B149" s="43" t="s">
        <v>254</v>
      </c>
      <c r="C149" s="36" t="s">
        <v>2</v>
      </c>
      <c r="D149" s="39">
        <v>39126.17</v>
      </c>
      <c r="E149" s="35">
        <f t="shared" si="22"/>
        <v>27388.318999999996</v>
      </c>
      <c r="F149" s="32">
        <f t="shared" si="18"/>
        <v>32865.982799999991</v>
      </c>
      <c r="G149" s="32">
        <f t="shared" si="23"/>
        <v>34509.281939999993</v>
      </c>
      <c r="H149" s="45">
        <f t="shared" si="19"/>
        <v>34.509281939999994</v>
      </c>
      <c r="J149" s="38">
        <v>248</v>
      </c>
      <c r="K149" s="43"/>
      <c r="L149" s="36" t="s">
        <v>2</v>
      </c>
      <c r="M149" s="39"/>
      <c r="N149" s="35">
        <f t="shared" si="24"/>
        <v>0</v>
      </c>
      <c r="O149" s="32">
        <f t="shared" si="20"/>
        <v>0</v>
      </c>
      <c r="P149" s="32">
        <f t="shared" si="25"/>
        <v>0</v>
      </c>
      <c r="Q149" s="45">
        <f t="shared" si="21"/>
        <v>0</v>
      </c>
    </row>
    <row r="150" spans="1:17" ht="12" hidden="1" customHeight="1">
      <c r="A150" s="38">
        <v>145</v>
      </c>
      <c r="B150" s="43" t="s">
        <v>255</v>
      </c>
      <c r="C150" s="36" t="s">
        <v>2</v>
      </c>
      <c r="D150" s="39">
        <v>564312.57999999996</v>
      </c>
      <c r="E150" s="35">
        <f t="shared" si="22"/>
        <v>395018.80599999992</v>
      </c>
      <c r="F150" s="32">
        <f t="shared" si="18"/>
        <v>474022.56719999987</v>
      </c>
      <c r="G150" s="32">
        <f t="shared" si="23"/>
        <v>497723.69555999991</v>
      </c>
      <c r="H150" s="45">
        <f t="shared" si="19"/>
        <v>497.7236955599999</v>
      </c>
      <c r="J150" s="38">
        <v>249</v>
      </c>
      <c r="K150" s="43"/>
      <c r="L150" s="36" t="s">
        <v>2</v>
      </c>
      <c r="M150" s="39"/>
      <c r="N150" s="35">
        <f t="shared" si="24"/>
        <v>0</v>
      </c>
      <c r="O150" s="32">
        <f t="shared" si="20"/>
        <v>0</v>
      </c>
      <c r="P150" s="32">
        <f t="shared" si="25"/>
        <v>0</v>
      </c>
      <c r="Q150" s="45">
        <f t="shared" si="21"/>
        <v>0</v>
      </c>
    </row>
    <row r="151" spans="1:17" ht="12" hidden="1" customHeight="1">
      <c r="A151" s="38">
        <v>146</v>
      </c>
      <c r="B151" s="43" t="s">
        <v>256</v>
      </c>
      <c r="C151" s="36" t="s">
        <v>2</v>
      </c>
      <c r="D151" s="39">
        <v>16178.86</v>
      </c>
      <c r="E151" s="35">
        <f t="shared" si="22"/>
        <v>11325.201999999999</v>
      </c>
      <c r="F151" s="32">
        <f t="shared" si="18"/>
        <v>13590.242399999999</v>
      </c>
      <c r="G151" s="32">
        <f t="shared" si="23"/>
        <v>14269.75452</v>
      </c>
      <c r="H151" s="45">
        <f t="shared" si="19"/>
        <v>14.269754520000001</v>
      </c>
      <c r="J151" s="38">
        <v>250</v>
      </c>
      <c r="K151" s="43"/>
      <c r="L151" s="36" t="s">
        <v>2</v>
      </c>
      <c r="M151" s="39"/>
      <c r="N151" s="35">
        <f t="shared" si="24"/>
        <v>0</v>
      </c>
      <c r="O151" s="32">
        <f t="shared" si="20"/>
        <v>0</v>
      </c>
      <c r="P151" s="32">
        <f t="shared" si="25"/>
        <v>0</v>
      </c>
      <c r="Q151" s="45">
        <f t="shared" si="21"/>
        <v>0</v>
      </c>
    </row>
    <row r="152" spans="1:17" ht="12" hidden="1" customHeight="1">
      <c r="A152" s="38">
        <v>147</v>
      </c>
      <c r="B152" s="43" t="s">
        <v>257</v>
      </c>
      <c r="C152" s="36" t="s">
        <v>2</v>
      </c>
      <c r="D152" s="39">
        <v>24258.82</v>
      </c>
      <c r="E152" s="35">
        <f t="shared" si="22"/>
        <v>16981.173999999999</v>
      </c>
      <c r="F152" s="32">
        <f t="shared" si="18"/>
        <v>20377.408799999997</v>
      </c>
      <c r="G152" s="32">
        <f t="shared" si="23"/>
        <v>21396.27924</v>
      </c>
      <c r="H152" s="45">
        <f t="shared" si="19"/>
        <v>21.396279239999998</v>
      </c>
      <c r="J152" s="38">
        <v>251</v>
      </c>
      <c r="K152" s="43"/>
      <c r="L152" s="36" t="s">
        <v>2</v>
      </c>
      <c r="M152" s="39"/>
      <c r="N152" s="35">
        <f t="shared" si="24"/>
        <v>0</v>
      </c>
      <c r="O152" s="32">
        <f t="shared" si="20"/>
        <v>0</v>
      </c>
      <c r="P152" s="32">
        <f t="shared" si="25"/>
        <v>0</v>
      </c>
      <c r="Q152" s="45">
        <f t="shared" si="21"/>
        <v>0</v>
      </c>
    </row>
    <row r="153" spans="1:17" ht="12" hidden="1" customHeight="1">
      <c r="A153" s="38">
        <v>148</v>
      </c>
      <c r="B153" s="43" t="s">
        <v>258</v>
      </c>
      <c r="C153" s="36" t="s">
        <v>2</v>
      </c>
      <c r="D153" s="39">
        <v>29986.33</v>
      </c>
      <c r="E153" s="35">
        <f t="shared" si="22"/>
        <v>20990.431</v>
      </c>
      <c r="F153" s="32">
        <f t="shared" si="18"/>
        <v>25188.517199999998</v>
      </c>
      <c r="G153" s="32">
        <f t="shared" si="23"/>
        <v>26447.943059999998</v>
      </c>
      <c r="H153" s="45">
        <f t="shared" si="19"/>
        <v>26.447943059999997</v>
      </c>
      <c r="J153" s="38">
        <v>252</v>
      </c>
      <c r="K153" s="43"/>
      <c r="L153" s="36" t="s">
        <v>2</v>
      </c>
      <c r="M153" s="39"/>
      <c r="N153" s="35">
        <f t="shared" si="24"/>
        <v>0</v>
      </c>
      <c r="O153" s="32">
        <f t="shared" si="20"/>
        <v>0</v>
      </c>
      <c r="P153" s="32">
        <f t="shared" si="25"/>
        <v>0</v>
      </c>
      <c r="Q153" s="45">
        <f t="shared" si="21"/>
        <v>0</v>
      </c>
    </row>
    <row r="154" spans="1:17" ht="12" hidden="1" customHeight="1">
      <c r="A154" s="38">
        <v>149</v>
      </c>
      <c r="B154" s="43" t="s">
        <v>259</v>
      </c>
      <c r="C154" s="36" t="s">
        <v>2</v>
      </c>
      <c r="D154" s="39">
        <v>39239.339999999997</v>
      </c>
      <c r="E154" s="35">
        <f t="shared" si="22"/>
        <v>27467.537999999997</v>
      </c>
      <c r="F154" s="32">
        <f t="shared" si="18"/>
        <v>32961.045599999998</v>
      </c>
      <c r="G154" s="32">
        <f t="shared" si="23"/>
        <v>34609.097880000001</v>
      </c>
      <c r="H154" s="45">
        <f t="shared" si="19"/>
        <v>34.60909788</v>
      </c>
      <c r="J154" s="38">
        <v>253</v>
      </c>
      <c r="K154" s="43"/>
      <c r="L154" s="36" t="s">
        <v>2</v>
      </c>
      <c r="M154" s="39"/>
      <c r="N154" s="35">
        <f t="shared" si="24"/>
        <v>0</v>
      </c>
      <c r="O154" s="32">
        <f t="shared" si="20"/>
        <v>0</v>
      </c>
      <c r="P154" s="32">
        <f t="shared" si="25"/>
        <v>0</v>
      </c>
      <c r="Q154" s="45">
        <f t="shared" si="21"/>
        <v>0</v>
      </c>
    </row>
    <row r="155" spans="1:17" ht="12" hidden="1" customHeight="1">
      <c r="A155" s="38">
        <v>150</v>
      </c>
      <c r="B155" s="43" t="s">
        <v>260</v>
      </c>
      <c r="C155" s="36" t="s">
        <v>2</v>
      </c>
      <c r="D155" s="39">
        <v>47160.7</v>
      </c>
      <c r="E155" s="35">
        <f t="shared" si="22"/>
        <v>33012.49</v>
      </c>
      <c r="F155" s="32">
        <f t="shared" si="18"/>
        <v>39614.987999999998</v>
      </c>
      <c r="G155" s="32">
        <f t="shared" si="23"/>
        <v>41595.737399999998</v>
      </c>
      <c r="H155" s="45">
        <f t="shared" si="19"/>
        <v>41.595737399999997</v>
      </c>
      <c r="J155" s="38">
        <v>254</v>
      </c>
      <c r="K155" s="43"/>
      <c r="L155" s="36" t="s">
        <v>2</v>
      </c>
      <c r="M155" s="39"/>
      <c r="N155" s="35">
        <f t="shared" si="24"/>
        <v>0</v>
      </c>
      <c r="O155" s="32">
        <f t="shared" si="20"/>
        <v>0</v>
      </c>
      <c r="P155" s="32">
        <f t="shared" si="25"/>
        <v>0</v>
      </c>
      <c r="Q155" s="45">
        <f t="shared" si="21"/>
        <v>0</v>
      </c>
    </row>
    <row r="156" spans="1:17" ht="12" hidden="1" customHeight="1">
      <c r="A156" s="38">
        <v>151</v>
      </c>
      <c r="B156" s="43" t="s">
        <v>261</v>
      </c>
      <c r="C156" s="36" t="s">
        <v>2</v>
      </c>
      <c r="D156" s="39">
        <v>56078.02</v>
      </c>
      <c r="E156" s="35">
        <f t="shared" si="22"/>
        <v>39254.613999999994</v>
      </c>
      <c r="F156" s="32">
        <f t="shared" si="18"/>
        <v>47105.536799999994</v>
      </c>
      <c r="G156" s="32">
        <f t="shared" si="23"/>
        <v>49460.813639999993</v>
      </c>
      <c r="H156" s="45">
        <f t="shared" si="19"/>
        <v>49.460813639999991</v>
      </c>
      <c r="J156" s="38">
        <v>255</v>
      </c>
      <c r="K156" s="43"/>
      <c r="L156" s="36" t="s">
        <v>2</v>
      </c>
      <c r="M156" s="39"/>
      <c r="N156" s="35">
        <f t="shared" si="24"/>
        <v>0</v>
      </c>
      <c r="O156" s="32">
        <f t="shared" si="20"/>
        <v>0</v>
      </c>
      <c r="P156" s="32">
        <f t="shared" si="25"/>
        <v>0</v>
      </c>
      <c r="Q156" s="45">
        <f t="shared" si="21"/>
        <v>0</v>
      </c>
    </row>
    <row r="157" spans="1:17" ht="12" hidden="1" customHeight="1">
      <c r="A157" s="38">
        <v>152</v>
      </c>
      <c r="B157" s="43" t="s">
        <v>262</v>
      </c>
      <c r="C157" s="36" t="s">
        <v>2</v>
      </c>
      <c r="D157" s="39">
        <v>73750.44</v>
      </c>
      <c r="E157" s="35">
        <f t="shared" si="22"/>
        <v>51625.307999999997</v>
      </c>
      <c r="F157" s="32">
        <f t="shared" si="18"/>
        <v>61950.369599999991</v>
      </c>
      <c r="G157" s="32">
        <f t="shared" si="23"/>
        <v>65047.88807999999</v>
      </c>
      <c r="H157" s="45">
        <f t="shared" si="19"/>
        <v>65.047888079999993</v>
      </c>
      <c r="J157" s="38">
        <v>256</v>
      </c>
      <c r="K157" s="43"/>
      <c r="L157" s="36" t="s">
        <v>2</v>
      </c>
      <c r="M157" s="39"/>
      <c r="N157" s="35">
        <f t="shared" si="24"/>
        <v>0</v>
      </c>
      <c r="O157" s="32">
        <f t="shared" si="20"/>
        <v>0</v>
      </c>
      <c r="P157" s="32">
        <f t="shared" si="25"/>
        <v>0</v>
      </c>
      <c r="Q157" s="45">
        <f t="shared" si="21"/>
        <v>0</v>
      </c>
    </row>
    <row r="158" spans="1:17" ht="12" hidden="1" customHeight="1">
      <c r="A158" s="38">
        <v>153</v>
      </c>
      <c r="B158" s="43" t="s">
        <v>263</v>
      </c>
      <c r="C158" s="36" t="s">
        <v>2</v>
      </c>
      <c r="D158" s="39">
        <v>90977.54</v>
      </c>
      <c r="E158" s="35">
        <f t="shared" si="22"/>
        <v>63684.277999999991</v>
      </c>
      <c r="F158" s="32">
        <f t="shared" si="18"/>
        <v>76421.133599999986</v>
      </c>
      <c r="G158" s="32">
        <f t="shared" si="23"/>
        <v>80242.190279999995</v>
      </c>
      <c r="H158" s="45">
        <f t="shared" si="19"/>
        <v>80.242190279999988</v>
      </c>
      <c r="J158" s="38">
        <v>257</v>
      </c>
      <c r="K158" s="43"/>
      <c r="L158" s="36" t="s">
        <v>2</v>
      </c>
      <c r="M158" s="39"/>
      <c r="N158" s="35">
        <f t="shared" si="24"/>
        <v>0</v>
      </c>
      <c r="O158" s="32">
        <f t="shared" si="20"/>
        <v>0</v>
      </c>
      <c r="P158" s="32">
        <f t="shared" si="25"/>
        <v>0</v>
      </c>
      <c r="Q158" s="45">
        <f t="shared" si="21"/>
        <v>0</v>
      </c>
    </row>
    <row r="159" spans="1:17" ht="12" hidden="1" customHeight="1">
      <c r="A159" s="38">
        <v>154</v>
      </c>
      <c r="B159" s="43" t="s">
        <v>264</v>
      </c>
      <c r="C159" s="36" t="s">
        <v>2</v>
      </c>
      <c r="D159" s="39">
        <v>108813.51</v>
      </c>
      <c r="E159" s="35">
        <f t="shared" si="22"/>
        <v>76169.456999999995</v>
      </c>
      <c r="F159" s="32">
        <f t="shared" si="18"/>
        <v>91403.348399999988</v>
      </c>
      <c r="G159" s="32">
        <f t="shared" si="23"/>
        <v>95973.515819999986</v>
      </c>
      <c r="H159" s="45">
        <f t="shared" si="19"/>
        <v>95.973515819999989</v>
      </c>
      <c r="J159" s="38">
        <v>258</v>
      </c>
      <c r="K159" s="43"/>
      <c r="L159" s="36" t="s">
        <v>2</v>
      </c>
      <c r="M159" s="39"/>
      <c r="N159" s="35">
        <f t="shared" si="24"/>
        <v>0</v>
      </c>
      <c r="O159" s="32">
        <f t="shared" si="20"/>
        <v>0</v>
      </c>
      <c r="P159" s="32">
        <f t="shared" si="25"/>
        <v>0</v>
      </c>
      <c r="Q159" s="45">
        <f t="shared" si="21"/>
        <v>0</v>
      </c>
    </row>
    <row r="160" spans="1:17" ht="12" hidden="1" customHeight="1">
      <c r="A160" s="38">
        <v>155</v>
      </c>
      <c r="B160" s="43" t="s">
        <v>265</v>
      </c>
      <c r="C160" s="36" t="s">
        <v>2</v>
      </c>
      <c r="D160" s="39">
        <v>144514.73000000001</v>
      </c>
      <c r="E160" s="35">
        <f t="shared" si="22"/>
        <v>101160.311</v>
      </c>
      <c r="F160" s="32">
        <f t="shared" si="18"/>
        <v>121392.3732</v>
      </c>
      <c r="G160" s="32">
        <f t="shared" si="23"/>
        <v>127461.99186000001</v>
      </c>
      <c r="H160" s="45">
        <f t="shared" si="19"/>
        <v>127.46199186000001</v>
      </c>
      <c r="J160" s="38">
        <v>259</v>
      </c>
      <c r="K160" s="43"/>
      <c r="L160" s="36" t="s">
        <v>2</v>
      </c>
      <c r="M160" s="39"/>
      <c r="N160" s="35">
        <f t="shared" si="24"/>
        <v>0</v>
      </c>
      <c r="O160" s="32">
        <f t="shared" si="20"/>
        <v>0</v>
      </c>
      <c r="P160" s="32">
        <f t="shared" si="25"/>
        <v>0</v>
      </c>
      <c r="Q160" s="45">
        <f t="shared" si="21"/>
        <v>0</v>
      </c>
    </row>
    <row r="161" spans="1:17" ht="12" hidden="1" customHeight="1">
      <c r="A161" s="38">
        <v>156</v>
      </c>
      <c r="B161" s="43" t="s">
        <v>266</v>
      </c>
      <c r="C161" s="36" t="s">
        <v>2</v>
      </c>
      <c r="D161" s="39">
        <v>222115.25</v>
      </c>
      <c r="E161" s="35">
        <f t="shared" si="22"/>
        <v>155480.67499999999</v>
      </c>
      <c r="F161" s="32">
        <f t="shared" si="18"/>
        <v>186576.80999999997</v>
      </c>
      <c r="G161" s="32">
        <f t="shared" si="23"/>
        <v>195905.65049999999</v>
      </c>
      <c r="H161" s="45">
        <f t="shared" si="19"/>
        <v>195.90565049999998</v>
      </c>
      <c r="J161" s="38">
        <v>260</v>
      </c>
      <c r="K161" s="43"/>
      <c r="L161" s="36" t="s">
        <v>2</v>
      </c>
      <c r="M161" s="39"/>
      <c r="N161" s="35">
        <f t="shared" si="24"/>
        <v>0</v>
      </c>
      <c r="O161" s="32">
        <f t="shared" si="20"/>
        <v>0</v>
      </c>
      <c r="P161" s="32">
        <f t="shared" si="25"/>
        <v>0</v>
      </c>
      <c r="Q161" s="45">
        <f t="shared" si="21"/>
        <v>0</v>
      </c>
    </row>
    <row r="162" spans="1:17" ht="12" hidden="1" customHeight="1">
      <c r="A162" s="38">
        <v>157</v>
      </c>
      <c r="B162" s="43" t="s">
        <v>267</v>
      </c>
      <c r="C162" s="36" t="s">
        <v>2</v>
      </c>
      <c r="D162" s="39">
        <v>251169.23</v>
      </c>
      <c r="E162" s="35">
        <f t="shared" si="22"/>
        <v>175818.46100000001</v>
      </c>
      <c r="F162" s="32">
        <f t="shared" si="18"/>
        <v>210982.1532</v>
      </c>
      <c r="G162" s="32">
        <f t="shared" si="23"/>
        <v>221531.26086000001</v>
      </c>
      <c r="H162" s="45">
        <f t="shared" si="19"/>
        <v>221.53126086</v>
      </c>
      <c r="J162" s="38">
        <v>261</v>
      </c>
      <c r="K162" s="43"/>
      <c r="L162" s="36" t="s">
        <v>2</v>
      </c>
      <c r="M162" s="39"/>
      <c r="N162" s="35">
        <f t="shared" si="24"/>
        <v>0</v>
      </c>
      <c r="O162" s="32">
        <f t="shared" si="20"/>
        <v>0</v>
      </c>
      <c r="P162" s="32">
        <f t="shared" si="25"/>
        <v>0</v>
      </c>
      <c r="Q162" s="45">
        <f t="shared" si="21"/>
        <v>0</v>
      </c>
    </row>
    <row r="163" spans="1:17" ht="12" hidden="1" customHeight="1">
      <c r="A163" s="38">
        <v>158</v>
      </c>
      <c r="B163" s="43" t="s">
        <v>268</v>
      </c>
      <c r="C163" s="36" t="s">
        <v>2</v>
      </c>
      <c r="D163" s="39">
        <v>267964.81</v>
      </c>
      <c r="E163" s="35">
        <f t="shared" si="22"/>
        <v>187575.367</v>
      </c>
      <c r="F163" s="32">
        <f t="shared" si="18"/>
        <v>225090.44039999999</v>
      </c>
      <c r="G163" s="32">
        <f t="shared" si="23"/>
        <v>236344.96242</v>
      </c>
      <c r="H163" s="45">
        <f t="shared" si="19"/>
        <v>236.34496242</v>
      </c>
      <c r="J163" s="38">
        <v>262</v>
      </c>
      <c r="K163" s="43"/>
      <c r="L163" s="36" t="s">
        <v>2</v>
      </c>
      <c r="M163" s="39"/>
      <c r="N163" s="35">
        <f t="shared" si="24"/>
        <v>0</v>
      </c>
      <c r="O163" s="32">
        <f t="shared" si="20"/>
        <v>0</v>
      </c>
      <c r="P163" s="32">
        <f t="shared" si="25"/>
        <v>0</v>
      </c>
      <c r="Q163" s="45">
        <f t="shared" si="21"/>
        <v>0</v>
      </c>
    </row>
    <row r="164" spans="1:17" ht="12" hidden="1" customHeight="1">
      <c r="A164" s="38">
        <v>159</v>
      </c>
      <c r="B164" s="43" t="s">
        <v>269</v>
      </c>
      <c r="C164" s="36" t="s">
        <v>2</v>
      </c>
      <c r="D164" s="39">
        <v>302756.53000000003</v>
      </c>
      <c r="E164" s="35">
        <f t="shared" si="22"/>
        <v>211929.571</v>
      </c>
      <c r="F164" s="32">
        <f t="shared" si="18"/>
        <v>254315.4852</v>
      </c>
      <c r="G164" s="32">
        <f t="shared" si="23"/>
        <v>267031.25946000003</v>
      </c>
      <c r="H164" s="45">
        <f t="shared" si="19"/>
        <v>267.03125946000006</v>
      </c>
      <c r="J164" s="38">
        <v>263</v>
      </c>
      <c r="K164" s="43"/>
      <c r="L164" s="36" t="s">
        <v>2</v>
      </c>
      <c r="M164" s="39"/>
      <c r="N164" s="35">
        <f t="shared" si="24"/>
        <v>0</v>
      </c>
      <c r="O164" s="32">
        <f t="shared" si="20"/>
        <v>0</v>
      </c>
      <c r="P164" s="32">
        <f t="shared" si="25"/>
        <v>0</v>
      </c>
      <c r="Q164" s="45">
        <f t="shared" si="21"/>
        <v>0</v>
      </c>
    </row>
    <row r="165" spans="1:17" ht="12" hidden="1" customHeight="1">
      <c r="A165" s="38">
        <v>160</v>
      </c>
      <c r="B165" s="43" t="s">
        <v>270</v>
      </c>
      <c r="C165" s="36" t="s">
        <v>2</v>
      </c>
      <c r="D165" s="39">
        <v>411631.11</v>
      </c>
      <c r="E165" s="35">
        <f t="shared" si="22"/>
        <v>288141.77699999994</v>
      </c>
      <c r="F165" s="32">
        <f t="shared" ref="F165:F205" si="26">E165*1.2</f>
        <v>345770.13239999994</v>
      </c>
      <c r="G165" s="32">
        <f t="shared" si="23"/>
        <v>363058.63901999994</v>
      </c>
      <c r="H165" s="45">
        <f t="shared" ref="H165:H205" si="27">G165/1000</f>
        <v>363.05863901999993</v>
      </c>
      <c r="J165" s="38">
        <v>264</v>
      </c>
      <c r="K165" s="43"/>
      <c r="L165" s="36" t="s">
        <v>2</v>
      </c>
      <c r="M165" s="39"/>
      <c r="N165" s="35">
        <f t="shared" si="24"/>
        <v>0</v>
      </c>
      <c r="O165" s="32">
        <f t="shared" ref="O165:O205" si="28">N165*1.2</f>
        <v>0</v>
      </c>
      <c r="P165" s="32">
        <f t="shared" si="25"/>
        <v>0</v>
      </c>
      <c r="Q165" s="45">
        <f t="shared" ref="Q165:Q205" si="29">P165/1000</f>
        <v>0</v>
      </c>
    </row>
    <row r="166" spans="1:17" ht="12" hidden="1" customHeight="1">
      <c r="A166" s="38">
        <v>161</v>
      </c>
      <c r="B166" s="43" t="s">
        <v>271</v>
      </c>
      <c r="C166" s="36" t="s">
        <v>2</v>
      </c>
      <c r="D166" s="39">
        <v>458347.36</v>
      </c>
      <c r="E166" s="35">
        <f t="shared" si="22"/>
        <v>320843.15199999994</v>
      </c>
      <c r="F166" s="32">
        <f t="shared" si="26"/>
        <v>385011.78239999991</v>
      </c>
      <c r="G166" s="32">
        <f t="shared" si="23"/>
        <v>404262.37151999993</v>
      </c>
      <c r="H166" s="45">
        <f t="shared" si="27"/>
        <v>404.26237151999993</v>
      </c>
      <c r="J166" s="38">
        <v>265</v>
      </c>
      <c r="K166" s="43"/>
      <c r="L166" s="36" t="s">
        <v>2</v>
      </c>
      <c r="M166" s="39"/>
      <c r="N166" s="35">
        <f t="shared" si="24"/>
        <v>0</v>
      </c>
      <c r="O166" s="32">
        <f t="shared" si="28"/>
        <v>0</v>
      </c>
      <c r="P166" s="32">
        <f t="shared" si="25"/>
        <v>0</v>
      </c>
      <c r="Q166" s="45">
        <f t="shared" si="29"/>
        <v>0</v>
      </c>
    </row>
    <row r="167" spans="1:17" ht="12" hidden="1" customHeight="1">
      <c r="A167" s="38">
        <v>162</v>
      </c>
      <c r="B167" s="43" t="s">
        <v>272</v>
      </c>
      <c r="C167" s="36" t="s">
        <v>2</v>
      </c>
      <c r="D167" s="39">
        <v>482876.41</v>
      </c>
      <c r="E167" s="35">
        <f t="shared" si="22"/>
        <v>338013.48699999996</v>
      </c>
      <c r="F167" s="32">
        <f t="shared" si="26"/>
        <v>405616.18439999997</v>
      </c>
      <c r="G167" s="32">
        <f t="shared" si="23"/>
        <v>425896.99361999996</v>
      </c>
      <c r="H167" s="45">
        <f t="shared" si="27"/>
        <v>425.89699361999999</v>
      </c>
      <c r="J167" s="38">
        <v>266</v>
      </c>
      <c r="K167" s="43"/>
      <c r="L167" s="36" t="s">
        <v>2</v>
      </c>
      <c r="M167" s="39"/>
      <c r="N167" s="35">
        <f t="shared" si="24"/>
        <v>0</v>
      </c>
      <c r="O167" s="32">
        <f t="shared" si="28"/>
        <v>0</v>
      </c>
      <c r="P167" s="32">
        <f t="shared" si="25"/>
        <v>0</v>
      </c>
      <c r="Q167" s="45">
        <f t="shared" si="29"/>
        <v>0</v>
      </c>
    </row>
    <row r="168" spans="1:17" ht="12" hidden="1" customHeight="1">
      <c r="A168" s="38">
        <v>163</v>
      </c>
      <c r="B168" s="43" t="s">
        <v>273</v>
      </c>
      <c r="C168" s="36" t="s">
        <v>2</v>
      </c>
      <c r="D168" s="39">
        <v>509378.27</v>
      </c>
      <c r="E168" s="35">
        <f t="shared" si="22"/>
        <v>356564.78899999999</v>
      </c>
      <c r="F168" s="32">
        <f t="shared" si="26"/>
        <v>427877.74679999996</v>
      </c>
      <c r="G168" s="32">
        <f t="shared" si="23"/>
        <v>449271.63413999998</v>
      </c>
      <c r="H168" s="45">
        <f t="shared" si="27"/>
        <v>449.27163414</v>
      </c>
      <c r="J168" s="38">
        <v>267</v>
      </c>
      <c r="K168" s="43"/>
      <c r="L168" s="36" t="s">
        <v>2</v>
      </c>
      <c r="M168" s="39"/>
      <c r="N168" s="35">
        <f t="shared" si="24"/>
        <v>0</v>
      </c>
      <c r="O168" s="32">
        <f t="shared" si="28"/>
        <v>0</v>
      </c>
      <c r="P168" s="32">
        <f t="shared" si="25"/>
        <v>0</v>
      </c>
      <c r="Q168" s="45">
        <f t="shared" si="29"/>
        <v>0</v>
      </c>
    </row>
    <row r="169" spans="1:17" ht="12" hidden="1" customHeight="1">
      <c r="A169" s="38">
        <v>164</v>
      </c>
      <c r="B169" s="43" t="s">
        <v>274</v>
      </c>
      <c r="C169" s="36" t="s">
        <v>2</v>
      </c>
      <c r="D169" s="39">
        <v>586207.84</v>
      </c>
      <c r="E169" s="35">
        <f t="shared" si="22"/>
        <v>410345.48799999995</v>
      </c>
      <c r="F169" s="32">
        <f t="shared" si="26"/>
        <v>492414.58559999993</v>
      </c>
      <c r="G169" s="32">
        <f t="shared" si="23"/>
        <v>517035.31487999996</v>
      </c>
      <c r="H169" s="45">
        <f t="shared" si="27"/>
        <v>517.03531487999999</v>
      </c>
      <c r="J169" s="38">
        <v>268</v>
      </c>
      <c r="K169" s="43"/>
      <c r="L169" s="36" t="s">
        <v>2</v>
      </c>
      <c r="M169" s="39"/>
      <c r="N169" s="35">
        <f t="shared" si="24"/>
        <v>0</v>
      </c>
      <c r="O169" s="32">
        <f t="shared" si="28"/>
        <v>0</v>
      </c>
      <c r="P169" s="32">
        <f t="shared" si="25"/>
        <v>0</v>
      </c>
      <c r="Q169" s="45">
        <f t="shared" si="29"/>
        <v>0</v>
      </c>
    </row>
    <row r="170" spans="1:17" ht="12" hidden="1" customHeight="1">
      <c r="A170" s="38">
        <v>165</v>
      </c>
      <c r="B170" s="43" t="s">
        <v>275</v>
      </c>
      <c r="C170" s="36" t="s">
        <v>2</v>
      </c>
      <c r="D170" s="39">
        <v>1010529.47</v>
      </c>
      <c r="E170" s="35">
        <f t="shared" si="22"/>
        <v>707370.62899999996</v>
      </c>
      <c r="F170" s="32">
        <f t="shared" si="26"/>
        <v>848844.75479999988</v>
      </c>
      <c r="G170" s="32">
        <f t="shared" si="23"/>
        <v>891286.99253999989</v>
      </c>
      <c r="H170" s="45">
        <f t="shared" si="27"/>
        <v>891.28699253999991</v>
      </c>
      <c r="J170" s="38">
        <v>269</v>
      </c>
      <c r="K170" s="43"/>
      <c r="L170" s="36" t="s">
        <v>2</v>
      </c>
      <c r="M170" s="39"/>
      <c r="N170" s="35">
        <f t="shared" si="24"/>
        <v>0</v>
      </c>
      <c r="O170" s="32">
        <f t="shared" si="28"/>
        <v>0</v>
      </c>
      <c r="P170" s="32">
        <f t="shared" si="25"/>
        <v>0</v>
      </c>
      <c r="Q170" s="45">
        <f t="shared" si="29"/>
        <v>0</v>
      </c>
    </row>
    <row r="171" spans="1:17" ht="12" hidden="1" customHeight="1">
      <c r="A171" s="38">
        <v>166</v>
      </c>
      <c r="B171" s="43" t="s">
        <v>276</v>
      </c>
      <c r="C171" s="36" t="s">
        <v>2</v>
      </c>
      <c r="D171" s="39">
        <v>1243064.8999999999</v>
      </c>
      <c r="E171" s="35">
        <f t="shared" si="22"/>
        <v>870145.42999999993</v>
      </c>
      <c r="F171" s="32">
        <f t="shared" si="26"/>
        <v>1044174.5159999998</v>
      </c>
      <c r="G171" s="32">
        <f t="shared" si="23"/>
        <v>1096383.2418</v>
      </c>
      <c r="H171" s="45">
        <f t="shared" si="27"/>
        <v>1096.3832418</v>
      </c>
      <c r="J171" s="38">
        <v>270</v>
      </c>
      <c r="K171" s="43"/>
      <c r="L171" s="36" t="s">
        <v>2</v>
      </c>
      <c r="M171" s="39"/>
      <c r="N171" s="35">
        <f t="shared" si="24"/>
        <v>0</v>
      </c>
      <c r="O171" s="32">
        <f t="shared" si="28"/>
        <v>0</v>
      </c>
      <c r="P171" s="32">
        <f t="shared" si="25"/>
        <v>0</v>
      </c>
      <c r="Q171" s="45">
        <f t="shared" si="29"/>
        <v>0</v>
      </c>
    </row>
    <row r="172" spans="1:17" ht="12" hidden="1" customHeight="1">
      <c r="A172" s="38">
        <v>167</v>
      </c>
      <c r="B172" s="43" t="s">
        <v>277</v>
      </c>
      <c r="C172" s="36" t="s">
        <v>2</v>
      </c>
      <c r="D172" s="39">
        <v>2133633.79</v>
      </c>
      <c r="E172" s="35">
        <f t="shared" si="22"/>
        <v>1493543.6529999999</v>
      </c>
      <c r="F172" s="32">
        <f t="shared" si="26"/>
        <v>1792252.3835999998</v>
      </c>
      <c r="G172" s="32">
        <f t="shared" si="23"/>
        <v>1881865.00278</v>
      </c>
      <c r="H172" s="45">
        <f t="shared" si="27"/>
        <v>1881.8650027799999</v>
      </c>
      <c r="J172" s="38">
        <v>271</v>
      </c>
      <c r="K172" s="43"/>
      <c r="L172" s="36" t="s">
        <v>2</v>
      </c>
      <c r="M172" s="39"/>
      <c r="N172" s="35">
        <f t="shared" si="24"/>
        <v>0</v>
      </c>
      <c r="O172" s="32">
        <f t="shared" si="28"/>
        <v>0</v>
      </c>
      <c r="P172" s="32">
        <f t="shared" si="25"/>
        <v>0</v>
      </c>
      <c r="Q172" s="45">
        <f t="shared" si="29"/>
        <v>0</v>
      </c>
    </row>
    <row r="173" spans="1:17" ht="12" hidden="1" customHeight="1">
      <c r="A173" s="38">
        <v>168</v>
      </c>
      <c r="B173" s="43" t="s">
        <v>278</v>
      </c>
      <c r="C173" s="36" t="s">
        <v>2</v>
      </c>
      <c r="D173" s="39">
        <v>20793.990000000002</v>
      </c>
      <c r="E173" s="35">
        <f t="shared" si="22"/>
        <v>14555.793</v>
      </c>
      <c r="F173" s="32">
        <f t="shared" si="26"/>
        <v>17466.9516</v>
      </c>
      <c r="G173" s="32">
        <f t="shared" si="23"/>
        <v>18340.299180000002</v>
      </c>
      <c r="H173" s="45">
        <f t="shared" si="27"/>
        <v>18.340299180000002</v>
      </c>
      <c r="J173" s="38">
        <v>272</v>
      </c>
      <c r="K173" s="43"/>
      <c r="L173" s="36" t="s">
        <v>2</v>
      </c>
      <c r="M173" s="39"/>
      <c r="N173" s="35">
        <f t="shared" si="24"/>
        <v>0</v>
      </c>
      <c r="O173" s="32">
        <f t="shared" si="28"/>
        <v>0</v>
      </c>
      <c r="P173" s="32">
        <f t="shared" si="25"/>
        <v>0</v>
      </c>
      <c r="Q173" s="45">
        <f t="shared" si="29"/>
        <v>0</v>
      </c>
    </row>
    <row r="174" spans="1:17" ht="12" hidden="1" customHeight="1">
      <c r="A174" s="38">
        <v>169</v>
      </c>
      <c r="B174" s="43" t="s">
        <v>279</v>
      </c>
      <c r="C174" s="36" t="s">
        <v>2</v>
      </c>
      <c r="D174" s="39">
        <v>32542.07</v>
      </c>
      <c r="E174" s="35">
        <f t="shared" si="22"/>
        <v>22779.448999999997</v>
      </c>
      <c r="F174" s="32">
        <f t="shared" si="26"/>
        <v>27335.338799999994</v>
      </c>
      <c r="G174" s="32">
        <f t="shared" si="23"/>
        <v>28702.105739999995</v>
      </c>
      <c r="H174" s="45">
        <f t="shared" si="27"/>
        <v>28.702105739999997</v>
      </c>
      <c r="J174" s="38">
        <v>273</v>
      </c>
      <c r="K174" s="43"/>
      <c r="L174" s="36" t="s">
        <v>2</v>
      </c>
      <c r="M174" s="39"/>
      <c r="N174" s="35">
        <f t="shared" si="24"/>
        <v>0</v>
      </c>
      <c r="O174" s="32">
        <f t="shared" si="28"/>
        <v>0</v>
      </c>
      <c r="P174" s="32">
        <f t="shared" si="25"/>
        <v>0</v>
      </c>
      <c r="Q174" s="45">
        <f t="shared" si="29"/>
        <v>0</v>
      </c>
    </row>
    <row r="175" spans="1:17" ht="12" hidden="1" customHeight="1">
      <c r="A175" s="38">
        <v>170</v>
      </c>
      <c r="B175" s="43" t="s">
        <v>280</v>
      </c>
      <c r="C175" s="36" t="s">
        <v>2</v>
      </c>
      <c r="D175" s="39">
        <v>51705.34</v>
      </c>
      <c r="E175" s="35">
        <f t="shared" si="22"/>
        <v>36193.737999999998</v>
      </c>
      <c r="F175" s="32">
        <f t="shared" si="26"/>
        <v>43432.485599999993</v>
      </c>
      <c r="G175" s="32">
        <f t="shared" si="23"/>
        <v>45604.109879999996</v>
      </c>
      <c r="H175" s="45">
        <f t="shared" si="27"/>
        <v>45.604109879999996</v>
      </c>
      <c r="J175" s="38">
        <v>274</v>
      </c>
      <c r="K175" s="43"/>
      <c r="L175" s="36" t="s">
        <v>2</v>
      </c>
      <c r="M175" s="39"/>
      <c r="N175" s="35">
        <f t="shared" si="24"/>
        <v>0</v>
      </c>
      <c r="O175" s="32">
        <f t="shared" si="28"/>
        <v>0</v>
      </c>
      <c r="P175" s="32">
        <f t="shared" si="25"/>
        <v>0</v>
      </c>
      <c r="Q175" s="45">
        <f t="shared" si="29"/>
        <v>0</v>
      </c>
    </row>
    <row r="176" spans="1:17" ht="12" hidden="1" customHeight="1">
      <c r="A176" s="38">
        <v>171</v>
      </c>
      <c r="B176" s="43" t="s">
        <v>281</v>
      </c>
      <c r="C176" s="36" t="s">
        <v>2</v>
      </c>
      <c r="D176" s="39">
        <v>73245.34</v>
      </c>
      <c r="E176" s="35">
        <f t="shared" si="22"/>
        <v>51271.737999999998</v>
      </c>
      <c r="F176" s="32">
        <f t="shared" si="26"/>
        <v>61526.085599999991</v>
      </c>
      <c r="G176" s="32">
        <f t="shared" si="23"/>
        <v>64602.389879999995</v>
      </c>
      <c r="H176" s="45">
        <f t="shared" si="27"/>
        <v>64.60238987999999</v>
      </c>
      <c r="J176" s="38">
        <v>275</v>
      </c>
      <c r="K176" s="43"/>
      <c r="L176" s="36" t="s">
        <v>2</v>
      </c>
      <c r="M176" s="39"/>
      <c r="N176" s="35">
        <f t="shared" si="24"/>
        <v>0</v>
      </c>
      <c r="O176" s="32">
        <f t="shared" si="28"/>
        <v>0</v>
      </c>
      <c r="P176" s="32">
        <f t="shared" si="25"/>
        <v>0</v>
      </c>
      <c r="Q176" s="45">
        <f t="shared" si="29"/>
        <v>0</v>
      </c>
    </row>
    <row r="177" spans="1:17" ht="12" hidden="1" customHeight="1">
      <c r="A177" s="38">
        <v>172</v>
      </c>
      <c r="B177" s="43" t="s">
        <v>282</v>
      </c>
      <c r="C177" s="36" t="s">
        <v>2</v>
      </c>
      <c r="D177" s="39">
        <v>119999.28</v>
      </c>
      <c r="E177" s="35">
        <f t="shared" si="22"/>
        <v>83999.495999999999</v>
      </c>
      <c r="F177" s="32">
        <f t="shared" si="26"/>
        <v>100799.3952</v>
      </c>
      <c r="G177" s="32">
        <f t="shared" si="23"/>
        <v>105839.36496000001</v>
      </c>
      <c r="H177" s="45">
        <f t="shared" si="27"/>
        <v>105.83936496000001</v>
      </c>
      <c r="J177" s="38">
        <v>276</v>
      </c>
      <c r="K177" s="43"/>
      <c r="L177" s="36" t="s">
        <v>2</v>
      </c>
      <c r="M177" s="39"/>
      <c r="N177" s="35">
        <f t="shared" si="24"/>
        <v>0</v>
      </c>
      <c r="O177" s="32">
        <f t="shared" si="28"/>
        <v>0</v>
      </c>
      <c r="P177" s="32">
        <f t="shared" si="25"/>
        <v>0</v>
      </c>
      <c r="Q177" s="45">
        <f t="shared" si="29"/>
        <v>0</v>
      </c>
    </row>
    <row r="178" spans="1:17" ht="12" hidden="1" customHeight="1">
      <c r="A178" s="38">
        <v>173</v>
      </c>
      <c r="B178" s="43" t="s">
        <v>283</v>
      </c>
      <c r="C178" s="36" t="s">
        <v>2</v>
      </c>
      <c r="D178" s="39">
        <v>191398.18</v>
      </c>
      <c r="E178" s="35">
        <f t="shared" si="22"/>
        <v>133978.726</v>
      </c>
      <c r="F178" s="32">
        <f t="shared" si="26"/>
        <v>160774.4712</v>
      </c>
      <c r="G178" s="32">
        <f t="shared" si="23"/>
        <v>168813.19476000001</v>
      </c>
      <c r="H178" s="45">
        <f t="shared" si="27"/>
        <v>168.81319476000002</v>
      </c>
      <c r="J178" s="38">
        <v>277</v>
      </c>
      <c r="K178" s="43"/>
      <c r="L178" s="36" t="s">
        <v>2</v>
      </c>
      <c r="M178" s="39"/>
      <c r="N178" s="35">
        <f t="shared" si="24"/>
        <v>0</v>
      </c>
      <c r="O178" s="32">
        <f t="shared" si="28"/>
        <v>0</v>
      </c>
      <c r="P178" s="32">
        <f t="shared" si="25"/>
        <v>0</v>
      </c>
      <c r="Q178" s="45">
        <f t="shared" si="29"/>
        <v>0</v>
      </c>
    </row>
    <row r="179" spans="1:17" ht="12" hidden="1" customHeight="1">
      <c r="A179" s="38">
        <v>174</v>
      </c>
      <c r="B179" s="43" t="s">
        <v>284</v>
      </c>
      <c r="C179" s="36" t="s">
        <v>2</v>
      </c>
      <c r="D179" s="39">
        <v>292493.84999999998</v>
      </c>
      <c r="E179" s="35">
        <f t="shared" si="22"/>
        <v>204745.69499999998</v>
      </c>
      <c r="F179" s="32">
        <f t="shared" si="26"/>
        <v>245694.83399999997</v>
      </c>
      <c r="G179" s="32">
        <f t="shared" si="23"/>
        <v>257979.57569999999</v>
      </c>
      <c r="H179" s="45">
        <f t="shared" si="27"/>
        <v>257.9795757</v>
      </c>
      <c r="J179" s="38">
        <v>278</v>
      </c>
      <c r="K179" s="43"/>
      <c r="L179" s="36" t="s">
        <v>2</v>
      </c>
      <c r="M179" s="39"/>
      <c r="N179" s="35">
        <f t="shared" si="24"/>
        <v>0</v>
      </c>
      <c r="O179" s="32">
        <f t="shared" si="28"/>
        <v>0</v>
      </c>
      <c r="P179" s="32">
        <f t="shared" si="25"/>
        <v>0</v>
      </c>
      <c r="Q179" s="45">
        <f t="shared" si="29"/>
        <v>0</v>
      </c>
    </row>
    <row r="180" spans="1:17" ht="12" hidden="1" customHeight="1">
      <c r="A180" s="38">
        <v>175</v>
      </c>
      <c r="B180" s="43" t="s">
        <v>285</v>
      </c>
      <c r="C180" s="36" t="s">
        <v>2</v>
      </c>
      <c r="D180" s="39">
        <v>544153.37</v>
      </c>
      <c r="E180" s="35">
        <f t="shared" si="22"/>
        <v>380907.359</v>
      </c>
      <c r="F180" s="32">
        <f t="shared" si="26"/>
        <v>457088.8308</v>
      </c>
      <c r="G180" s="32">
        <f t="shared" si="23"/>
        <v>479943.27234000002</v>
      </c>
      <c r="H180" s="45">
        <f t="shared" si="27"/>
        <v>479.94327234000002</v>
      </c>
      <c r="J180" s="38">
        <v>279</v>
      </c>
      <c r="K180" s="43"/>
      <c r="L180" s="36" t="s">
        <v>2</v>
      </c>
      <c r="M180" s="39"/>
      <c r="N180" s="35">
        <f t="shared" si="24"/>
        <v>0</v>
      </c>
      <c r="O180" s="32">
        <f t="shared" si="28"/>
        <v>0</v>
      </c>
      <c r="P180" s="32">
        <f t="shared" si="25"/>
        <v>0</v>
      </c>
      <c r="Q180" s="45">
        <f t="shared" si="29"/>
        <v>0</v>
      </c>
    </row>
    <row r="181" spans="1:17" ht="12" hidden="1" customHeight="1">
      <c r="A181" s="38">
        <v>176</v>
      </c>
      <c r="B181" s="43" t="s">
        <v>286</v>
      </c>
      <c r="C181" s="36" t="s">
        <v>2</v>
      </c>
      <c r="D181" s="39">
        <v>1646401.96</v>
      </c>
      <c r="E181" s="35">
        <f t="shared" si="22"/>
        <v>1152481.372</v>
      </c>
      <c r="F181" s="32">
        <f t="shared" si="26"/>
        <v>1382977.6464</v>
      </c>
      <c r="G181" s="32">
        <f t="shared" si="23"/>
        <v>1452126.5287200001</v>
      </c>
      <c r="H181" s="45">
        <f t="shared" si="27"/>
        <v>1452.1265287200001</v>
      </c>
      <c r="J181" s="38">
        <v>280</v>
      </c>
      <c r="K181" s="43"/>
      <c r="L181" s="36" t="s">
        <v>2</v>
      </c>
      <c r="M181" s="39"/>
      <c r="N181" s="35">
        <f t="shared" si="24"/>
        <v>0</v>
      </c>
      <c r="O181" s="32">
        <f t="shared" si="28"/>
        <v>0</v>
      </c>
      <c r="P181" s="32">
        <f t="shared" si="25"/>
        <v>0</v>
      </c>
      <c r="Q181" s="45">
        <f t="shared" si="29"/>
        <v>0</v>
      </c>
    </row>
    <row r="182" spans="1:17" ht="12" hidden="1" customHeight="1">
      <c r="A182" s="38">
        <v>177</v>
      </c>
      <c r="B182" s="43" t="s">
        <v>287</v>
      </c>
      <c r="C182" s="36" t="s">
        <v>2</v>
      </c>
      <c r="D182" s="39">
        <v>26800.68</v>
      </c>
      <c r="E182" s="35">
        <f t="shared" si="22"/>
        <v>18760.475999999999</v>
      </c>
      <c r="F182" s="32">
        <f t="shared" si="26"/>
        <v>22512.571199999998</v>
      </c>
      <c r="G182" s="32">
        <f t="shared" si="23"/>
        <v>23638.19976</v>
      </c>
      <c r="H182" s="45">
        <f t="shared" si="27"/>
        <v>23.638199759999999</v>
      </c>
      <c r="J182" s="38">
        <v>281</v>
      </c>
      <c r="K182" s="43"/>
      <c r="L182" s="36" t="s">
        <v>2</v>
      </c>
      <c r="M182" s="39"/>
      <c r="N182" s="35">
        <f t="shared" si="24"/>
        <v>0</v>
      </c>
      <c r="O182" s="32">
        <f t="shared" si="28"/>
        <v>0</v>
      </c>
      <c r="P182" s="32">
        <f t="shared" si="25"/>
        <v>0</v>
      </c>
      <c r="Q182" s="45">
        <f t="shared" si="29"/>
        <v>0</v>
      </c>
    </row>
    <row r="183" spans="1:17" ht="12" hidden="1" customHeight="1">
      <c r="A183" s="38">
        <v>178</v>
      </c>
      <c r="B183" s="43" t="s">
        <v>288</v>
      </c>
      <c r="C183" s="36" t="s">
        <v>2</v>
      </c>
      <c r="D183" s="39">
        <v>40349.980000000003</v>
      </c>
      <c r="E183" s="35">
        <f t="shared" si="22"/>
        <v>28244.986000000001</v>
      </c>
      <c r="F183" s="32">
        <f t="shared" si="26"/>
        <v>33893.983200000002</v>
      </c>
      <c r="G183" s="32">
        <f t="shared" si="23"/>
        <v>35588.682360000006</v>
      </c>
      <c r="H183" s="45">
        <f t="shared" si="27"/>
        <v>35.588682360000007</v>
      </c>
      <c r="J183" s="38">
        <v>282</v>
      </c>
      <c r="K183" s="43"/>
      <c r="L183" s="36" t="s">
        <v>2</v>
      </c>
      <c r="M183" s="39"/>
      <c r="N183" s="35">
        <f t="shared" si="24"/>
        <v>0</v>
      </c>
      <c r="O183" s="32">
        <f t="shared" si="28"/>
        <v>0</v>
      </c>
      <c r="P183" s="32">
        <f t="shared" si="25"/>
        <v>0</v>
      </c>
      <c r="Q183" s="45">
        <f t="shared" si="29"/>
        <v>0</v>
      </c>
    </row>
    <row r="184" spans="1:17" ht="12" hidden="1" customHeight="1">
      <c r="A184" s="38">
        <v>179</v>
      </c>
      <c r="B184" s="43" t="s">
        <v>289</v>
      </c>
      <c r="C184" s="36" t="s">
        <v>2</v>
      </c>
      <c r="D184" s="39">
        <v>64278.87</v>
      </c>
      <c r="E184" s="35">
        <f t="shared" si="22"/>
        <v>44995.209000000003</v>
      </c>
      <c r="F184" s="32">
        <f t="shared" si="26"/>
        <v>53994.250800000002</v>
      </c>
      <c r="G184" s="32">
        <f t="shared" si="23"/>
        <v>56693.963340000002</v>
      </c>
      <c r="H184" s="45">
        <f t="shared" si="27"/>
        <v>56.693963340000003</v>
      </c>
      <c r="J184" s="38">
        <v>283</v>
      </c>
      <c r="K184" s="43"/>
      <c r="L184" s="36" t="s">
        <v>2</v>
      </c>
      <c r="M184" s="39"/>
      <c r="N184" s="35">
        <f t="shared" si="24"/>
        <v>0</v>
      </c>
      <c r="O184" s="32">
        <f t="shared" si="28"/>
        <v>0</v>
      </c>
      <c r="P184" s="32">
        <f t="shared" si="25"/>
        <v>0</v>
      </c>
      <c r="Q184" s="45">
        <f t="shared" si="29"/>
        <v>0</v>
      </c>
    </row>
    <row r="185" spans="1:17" ht="12" hidden="1" customHeight="1">
      <c r="A185" s="38">
        <v>180</v>
      </c>
      <c r="B185" s="43" t="s">
        <v>290</v>
      </c>
      <c r="C185" s="36" t="s">
        <v>2</v>
      </c>
      <c r="D185" s="39">
        <v>91366.44</v>
      </c>
      <c r="E185" s="35">
        <f t="shared" si="22"/>
        <v>63956.507999999994</v>
      </c>
      <c r="F185" s="32">
        <f t="shared" si="26"/>
        <v>76747.809599999993</v>
      </c>
      <c r="G185" s="32">
        <f t="shared" si="23"/>
        <v>80585.200079999995</v>
      </c>
      <c r="H185" s="45">
        <f t="shared" si="27"/>
        <v>80.585200079999993</v>
      </c>
      <c r="J185" s="38">
        <v>284</v>
      </c>
      <c r="K185" s="43"/>
      <c r="L185" s="36" t="s">
        <v>2</v>
      </c>
      <c r="M185" s="39"/>
      <c r="N185" s="35">
        <f t="shared" si="24"/>
        <v>0</v>
      </c>
      <c r="O185" s="32">
        <f t="shared" si="28"/>
        <v>0</v>
      </c>
      <c r="P185" s="32">
        <f t="shared" si="25"/>
        <v>0</v>
      </c>
      <c r="Q185" s="45">
        <f t="shared" si="29"/>
        <v>0</v>
      </c>
    </row>
    <row r="186" spans="1:17" ht="12" hidden="1" customHeight="1">
      <c r="A186" s="38">
        <v>181</v>
      </c>
      <c r="B186" s="43" t="s">
        <v>291</v>
      </c>
      <c r="C186" s="36" t="s">
        <v>2</v>
      </c>
      <c r="D186" s="39">
        <v>149582.98000000001</v>
      </c>
      <c r="E186" s="35">
        <f t="shared" si="22"/>
        <v>104708.086</v>
      </c>
      <c r="F186" s="32">
        <f t="shared" si="26"/>
        <v>125649.70319999999</v>
      </c>
      <c r="G186" s="32">
        <f t="shared" si="23"/>
        <v>131932.18836</v>
      </c>
      <c r="H186" s="45">
        <f t="shared" si="27"/>
        <v>131.93218836</v>
      </c>
      <c r="J186" s="38">
        <v>285</v>
      </c>
      <c r="K186" s="43"/>
      <c r="L186" s="36" t="s">
        <v>2</v>
      </c>
      <c r="M186" s="39"/>
      <c r="N186" s="35">
        <f t="shared" si="24"/>
        <v>0</v>
      </c>
      <c r="O186" s="32">
        <f t="shared" si="28"/>
        <v>0</v>
      </c>
      <c r="P186" s="32">
        <f t="shared" si="25"/>
        <v>0</v>
      </c>
      <c r="Q186" s="45">
        <f t="shared" si="29"/>
        <v>0</v>
      </c>
    </row>
    <row r="187" spans="1:17" ht="12" hidden="1" customHeight="1">
      <c r="A187" s="38">
        <v>182</v>
      </c>
      <c r="B187" s="43" t="s">
        <v>292</v>
      </c>
      <c r="C187" s="36" t="s">
        <v>2</v>
      </c>
      <c r="D187" s="39">
        <v>238547.8</v>
      </c>
      <c r="E187" s="35">
        <f t="shared" si="22"/>
        <v>166983.46</v>
      </c>
      <c r="F187" s="32">
        <f t="shared" si="26"/>
        <v>200380.15199999997</v>
      </c>
      <c r="G187" s="32">
        <f t="shared" si="23"/>
        <v>210399.15959999998</v>
      </c>
      <c r="H187" s="45">
        <f t="shared" si="27"/>
        <v>210.39915959999999</v>
      </c>
      <c r="J187" s="38">
        <v>286</v>
      </c>
      <c r="K187" s="43"/>
      <c r="L187" s="36" t="s">
        <v>2</v>
      </c>
      <c r="M187" s="39"/>
      <c r="N187" s="35">
        <f t="shared" si="24"/>
        <v>0</v>
      </c>
      <c r="O187" s="32">
        <f t="shared" si="28"/>
        <v>0</v>
      </c>
      <c r="P187" s="32">
        <f t="shared" si="25"/>
        <v>0</v>
      </c>
      <c r="Q187" s="45">
        <f t="shared" si="29"/>
        <v>0</v>
      </c>
    </row>
    <row r="188" spans="1:17" ht="12" hidden="1" customHeight="1">
      <c r="A188" s="38">
        <v>183</v>
      </c>
      <c r="B188" s="43" t="s">
        <v>293</v>
      </c>
      <c r="C188" s="36" t="s">
        <v>2</v>
      </c>
      <c r="D188" s="39">
        <v>368208.18</v>
      </c>
      <c r="E188" s="35">
        <f t="shared" si="22"/>
        <v>257745.72599999997</v>
      </c>
      <c r="F188" s="32">
        <f t="shared" si="26"/>
        <v>309294.87119999994</v>
      </c>
      <c r="G188" s="32">
        <f t="shared" si="23"/>
        <v>324759.61475999997</v>
      </c>
      <c r="H188" s="45">
        <f t="shared" si="27"/>
        <v>324.75961475999998</v>
      </c>
      <c r="J188" s="38">
        <v>287</v>
      </c>
      <c r="K188" s="43"/>
      <c r="L188" s="36" t="s">
        <v>2</v>
      </c>
      <c r="M188" s="39"/>
      <c r="N188" s="35">
        <f t="shared" si="24"/>
        <v>0</v>
      </c>
      <c r="O188" s="32">
        <f t="shared" si="28"/>
        <v>0</v>
      </c>
      <c r="P188" s="32">
        <f t="shared" si="25"/>
        <v>0</v>
      </c>
      <c r="Q188" s="45">
        <f t="shared" si="29"/>
        <v>0</v>
      </c>
    </row>
    <row r="189" spans="1:17" ht="12" hidden="1" customHeight="1">
      <c r="A189" s="38">
        <v>184</v>
      </c>
      <c r="B189" s="43" t="s">
        <v>294</v>
      </c>
      <c r="C189" s="36" t="s">
        <v>2</v>
      </c>
      <c r="D189" s="39">
        <v>502929.87</v>
      </c>
      <c r="E189" s="35">
        <f t="shared" si="22"/>
        <v>352050.90899999999</v>
      </c>
      <c r="F189" s="32">
        <f t="shared" si="26"/>
        <v>422461.09079999995</v>
      </c>
      <c r="G189" s="32">
        <f t="shared" si="23"/>
        <v>443584.14533999999</v>
      </c>
      <c r="H189" s="45">
        <f t="shared" si="27"/>
        <v>443.58414533999996</v>
      </c>
      <c r="J189" s="38">
        <v>288</v>
      </c>
      <c r="K189" s="43"/>
      <c r="L189" s="36" t="s">
        <v>2</v>
      </c>
      <c r="M189" s="39"/>
      <c r="N189" s="35">
        <f t="shared" si="24"/>
        <v>0</v>
      </c>
      <c r="O189" s="32">
        <f t="shared" si="28"/>
        <v>0</v>
      </c>
      <c r="P189" s="32">
        <f t="shared" si="25"/>
        <v>0</v>
      </c>
      <c r="Q189" s="45">
        <f t="shared" si="29"/>
        <v>0</v>
      </c>
    </row>
    <row r="190" spans="1:17" ht="12" hidden="1" customHeight="1">
      <c r="A190" s="38">
        <v>185</v>
      </c>
      <c r="B190" s="43" t="s">
        <v>295</v>
      </c>
      <c r="C190" s="36" t="s">
        <v>2</v>
      </c>
      <c r="D190" s="39">
        <v>681224.24</v>
      </c>
      <c r="E190" s="35">
        <f t="shared" si="22"/>
        <v>476856.96799999994</v>
      </c>
      <c r="F190" s="32">
        <f t="shared" si="26"/>
        <v>572228.36159999995</v>
      </c>
      <c r="G190" s="32">
        <f t="shared" si="23"/>
        <v>600839.77967999992</v>
      </c>
      <c r="H190" s="45">
        <f t="shared" si="27"/>
        <v>600.83977967999988</v>
      </c>
      <c r="J190" s="38">
        <v>289</v>
      </c>
      <c r="K190" s="43"/>
      <c r="L190" s="36" t="s">
        <v>2</v>
      </c>
      <c r="M190" s="39"/>
      <c r="N190" s="35">
        <f t="shared" si="24"/>
        <v>0</v>
      </c>
      <c r="O190" s="32">
        <f t="shared" si="28"/>
        <v>0</v>
      </c>
      <c r="P190" s="32">
        <f t="shared" si="25"/>
        <v>0</v>
      </c>
      <c r="Q190" s="45">
        <f t="shared" si="29"/>
        <v>0</v>
      </c>
    </row>
    <row r="191" spans="1:17" ht="12" hidden="1" customHeight="1">
      <c r="A191" s="38">
        <v>186</v>
      </c>
      <c r="B191" s="43" t="s">
        <v>296</v>
      </c>
      <c r="C191" s="36" t="s">
        <v>2</v>
      </c>
      <c r="D191" s="39">
        <v>1020603.28</v>
      </c>
      <c r="E191" s="35">
        <f t="shared" si="22"/>
        <v>714422.29599999997</v>
      </c>
      <c r="F191" s="32">
        <f t="shared" si="26"/>
        <v>857306.7551999999</v>
      </c>
      <c r="G191" s="32">
        <f t="shared" si="23"/>
        <v>900172.09295999992</v>
      </c>
      <c r="H191" s="45">
        <f t="shared" si="27"/>
        <v>900.17209295999987</v>
      </c>
      <c r="J191" s="38">
        <v>290</v>
      </c>
      <c r="K191" s="43"/>
      <c r="L191" s="36" t="s">
        <v>2</v>
      </c>
      <c r="M191" s="39"/>
      <c r="N191" s="35">
        <f t="shared" si="24"/>
        <v>0</v>
      </c>
      <c r="O191" s="32">
        <f t="shared" si="28"/>
        <v>0</v>
      </c>
      <c r="P191" s="32">
        <f t="shared" si="25"/>
        <v>0</v>
      </c>
      <c r="Q191" s="45">
        <f t="shared" si="29"/>
        <v>0</v>
      </c>
    </row>
    <row r="192" spans="1:17" ht="12" hidden="1" customHeight="1">
      <c r="A192" s="38">
        <v>187</v>
      </c>
      <c r="B192" s="43" t="s">
        <v>297</v>
      </c>
      <c r="C192" s="36" t="s">
        <v>2</v>
      </c>
      <c r="D192" s="39">
        <v>1329316.6200000001</v>
      </c>
      <c r="E192" s="35">
        <f t="shared" si="22"/>
        <v>930521.63399999996</v>
      </c>
      <c r="F192" s="32">
        <f t="shared" si="26"/>
        <v>1116625.9608</v>
      </c>
      <c r="G192" s="32">
        <f t="shared" si="23"/>
        <v>1172457.25884</v>
      </c>
      <c r="H192" s="45">
        <f t="shared" si="27"/>
        <v>1172.4572588400001</v>
      </c>
      <c r="J192" s="38">
        <v>291</v>
      </c>
      <c r="K192" s="43"/>
      <c r="L192" s="36" t="s">
        <v>2</v>
      </c>
      <c r="M192" s="39"/>
      <c r="N192" s="35">
        <f t="shared" si="24"/>
        <v>0</v>
      </c>
      <c r="O192" s="32">
        <f t="shared" si="28"/>
        <v>0</v>
      </c>
      <c r="P192" s="32">
        <f t="shared" si="25"/>
        <v>0</v>
      </c>
      <c r="Q192" s="45">
        <f t="shared" si="29"/>
        <v>0</v>
      </c>
    </row>
    <row r="193" spans="1:17" ht="12.75" hidden="1" customHeight="1">
      <c r="A193" s="38">
        <v>188</v>
      </c>
      <c r="B193" s="43" t="s">
        <v>298</v>
      </c>
      <c r="C193" s="36" t="s">
        <v>2</v>
      </c>
      <c r="D193" s="39">
        <v>2059534.39</v>
      </c>
      <c r="E193" s="35">
        <f t="shared" si="22"/>
        <v>1441674.0729999999</v>
      </c>
      <c r="F193" s="32">
        <f t="shared" si="26"/>
        <v>1730008.8875999998</v>
      </c>
      <c r="G193" s="32">
        <f t="shared" si="23"/>
        <v>1816509.3319799998</v>
      </c>
      <c r="H193" s="45">
        <f t="shared" si="27"/>
        <v>1816.5093319799998</v>
      </c>
      <c r="J193" s="38">
        <v>292</v>
      </c>
      <c r="K193" s="43"/>
      <c r="L193" s="36" t="s">
        <v>2</v>
      </c>
      <c r="M193" s="39"/>
      <c r="N193" s="35">
        <f t="shared" si="24"/>
        <v>0</v>
      </c>
      <c r="O193" s="32">
        <f t="shared" si="28"/>
        <v>0</v>
      </c>
      <c r="P193" s="32">
        <f t="shared" si="25"/>
        <v>0</v>
      </c>
      <c r="Q193" s="45">
        <f t="shared" si="29"/>
        <v>0</v>
      </c>
    </row>
    <row r="194" spans="1:17" ht="12.75" hidden="1" customHeight="1">
      <c r="A194" s="38">
        <v>189</v>
      </c>
      <c r="B194" s="43" t="s">
        <v>299</v>
      </c>
      <c r="C194" s="36" t="s">
        <v>2</v>
      </c>
      <c r="D194" s="39">
        <v>2698516.12</v>
      </c>
      <c r="E194" s="35">
        <f t="shared" si="22"/>
        <v>1888961.284</v>
      </c>
      <c r="F194" s="32">
        <f t="shared" si="26"/>
        <v>2266753.5408000001</v>
      </c>
      <c r="G194" s="32">
        <f t="shared" si="23"/>
        <v>2380091.2178400001</v>
      </c>
      <c r="H194" s="45">
        <f t="shared" si="27"/>
        <v>2380.0912178399999</v>
      </c>
      <c r="J194" s="38">
        <v>293</v>
      </c>
      <c r="K194" s="43"/>
      <c r="L194" s="36" t="s">
        <v>2</v>
      </c>
      <c r="M194" s="39"/>
      <c r="N194" s="35">
        <f t="shared" si="24"/>
        <v>0</v>
      </c>
      <c r="O194" s="32">
        <f t="shared" si="28"/>
        <v>0</v>
      </c>
      <c r="P194" s="32">
        <f t="shared" si="25"/>
        <v>0</v>
      </c>
      <c r="Q194" s="45">
        <f t="shared" si="29"/>
        <v>0</v>
      </c>
    </row>
    <row r="195" spans="1:17">
      <c r="A195" s="38">
        <v>95</v>
      </c>
      <c r="B195" s="43" t="s">
        <v>330</v>
      </c>
      <c r="C195" s="36" t="s">
        <v>2</v>
      </c>
      <c r="D195" s="39">
        <v>350588.3</v>
      </c>
      <c r="E195" s="35">
        <f t="shared" si="22"/>
        <v>245411.80999999997</v>
      </c>
      <c r="F195" s="32">
        <f t="shared" si="26"/>
        <v>294494.17199999996</v>
      </c>
      <c r="G195" s="32">
        <f t="shared" si="23"/>
        <v>309218.88059999997</v>
      </c>
      <c r="H195" s="45">
        <f t="shared" si="27"/>
        <v>309.21888059999998</v>
      </c>
      <c r="J195" s="38">
        <v>200</v>
      </c>
      <c r="K195" s="43" t="s">
        <v>291</v>
      </c>
      <c r="L195" s="36" t="s">
        <v>2</v>
      </c>
      <c r="M195" s="39">
        <v>138528.48000000001</v>
      </c>
      <c r="N195" s="35">
        <f t="shared" si="24"/>
        <v>96969.936000000002</v>
      </c>
      <c r="O195" s="32">
        <f t="shared" si="28"/>
        <v>116363.9232</v>
      </c>
      <c r="P195" s="32">
        <f t="shared" si="25"/>
        <v>122182.11936000001</v>
      </c>
      <c r="Q195" s="45">
        <f t="shared" si="29"/>
        <v>122.18211936000002</v>
      </c>
    </row>
    <row r="196" spans="1:17">
      <c r="A196" s="38">
        <v>96</v>
      </c>
      <c r="B196" s="43" t="s">
        <v>331</v>
      </c>
      <c r="C196" s="36" t="s">
        <v>2</v>
      </c>
      <c r="D196" s="39">
        <v>428211.33</v>
      </c>
      <c r="E196" s="35">
        <f t="shared" si="22"/>
        <v>299747.93099999998</v>
      </c>
      <c r="F196" s="32">
        <f t="shared" si="26"/>
        <v>359697.51719999994</v>
      </c>
      <c r="G196" s="32">
        <f t="shared" si="23"/>
        <v>377682.39305999997</v>
      </c>
      <c r="H196" s="45">
        <f t="shared" si="27"/>
        <v>377.68239305999998</v>
      </c>
      <c r="J196" s="38">
        <v>201</v>
      </c>
      <c r="K196" s="43" t="s">
        <v>292</v>
      </c>
      <c r="L196" s="36" t="s">
        <v>2</v>
      </c>
      <c r="M196" s="39">
        <v>220912.11</v>
      </c>
      <c r="N196" s="35">
        <f t="shared" si="24"/>
        <v>154638.47699999998</v>
      </c>
      <c r="O196" s="32">
        <f t="shared" si="28"/>
        <v>185566.17239999998</v>
      </c>
      <c r="P196" s="32">
        <f t="shared" si="25"/>
        <v>194844.48101999998</v>
      </c>
      <c r="Q196" s="45">
        <f t="shared" si="29"/>
        <v>194.84448101999999</v>
      </c>
    </row>
    <row r="197" spans="1:17">
      <c r="A197" s="38">
        <v>97</v>
      </c>
      <c r="B197" s="43" t="s">
        <v>199</v>
      </c>
      <c r="C197" s="36" t="s">
        <v>2</v>
      </c>
      <c r="D197" s="39">
        <v>433205.32</v>
      </c>
      <c r="E197" s="35">
        <f t="shared" si="22"/>
        <v>303243.72399999999</v>
      </c>
      <c r="F197" s="32">
        <f t="shared" si="26"/>
        <v>363892.46879999997</v>
      </c>
      <c r="G197" s="32">
        <f t="shared" si="23"/>
        <v>382087.09223999997</v>
      </c>
      <c r="H197" s="45">
        <f t="shared" si="27"/>
        <v>382.08709223999995</v>
      </c>
      <c r="J197" s="38">
        <v>202</v>
      </c>
      <c r="K197" s="43" t="s">
        <v>293</v>
      </c>
      <c r="L197" s="36" t="s">
        <v>2</v>
      </c>
      <c r="M197" s="39">
        <v>334167.67999999999</v>
      </c>
      <c r="N197" s="35">
        <f t="shared" si="24"/>
        <v>233917.37599999999</v>
      </c>
      <c r="O197" s="32">
        <f t="shared" si="28"/>
        <v>280700.85119999998</v>
      </c>
      <c r="P197" s="32">
        <f t="shared" si="25"/>
        <v>294735.89376000001</v>
      </c>
      <c r="Q197" s="45">
        <f t="shared" si="29"/>
        <v>294.73589376000001</v>
      </c>
    </row>
    <row r="198" spans="1:17">
      <c r="A198" s="38">
        <v>98</v>
      </c>
      <c r="B198" s="43" t="s">
        <v>332</v>
      </c>
      <c r="C198" s="36" t="s">
        <v>2</v>
      </c>
      <c r="D198" s="39">
        <v>476452.48</v>
      </c>
      <c r="E198" s="35">
        <f t="shared" si="22"/>
        <v>333516.73599999998</v>
      </c>
      <c r="F198" s="32">
        <f t="shared" si="26"/>
        <v>400220.08319999994</v>
      </c>
      <c r="G198" s="32">
        <f t="shared" si="23"/>
        <v>420231.08735999995</v>
      </c>
      <c r="H198" s="45">
        <f t="shared" si="27"/>
        <v>420.23108735999995</v>
      </c>
      <c r="J198" s="38">
        <v>203</v>
      </c>
      <c r="K198" s="43" t="s">
        <v>294</v>
      </c>
      <c r="L198" s="36" t="s">
        <v>2</v>
      </c>
      <c r="M198" s="39">
        <v>457264.29</v>
      </c>
      <c r="N198" s="35">
        <f t="shared" si="24"/>
        <v>320085.00299999997</v>
      </c>
      <c r="O198" s="32">
        <f t="shared" si="28"/>
        <v>384102.00359999994</v>
      </c>
      <c r="P198" s="32">
        <f t="shared" si="25"/>
        <v>403307.10377999995</v>
      </c>
      <c r="Q198" s="45">
        <f t="shared" si="29"/>
        <v>403.30710377999992</v>
      </c>
    </row>
    <row r="199" spans="1:17">
      <c r="A199" s="38">
        <v>99</v>
      </c>
      <c r="B199" s="43" t="s">
        <v>200</v>
      </c>
      <c r="C199" s="36" t="s">
        <v>2</v>
      </c>
      <c r="D199" s="39">
        <v>658819.6</v>
      </c>
      <c r="E199" s="35">
        <f t="shared" si="22"/>
        <v>461173.72</v>
      </c>
      <c r="F199" s="32">
        <f t="shared" si="26"/>
        <v>553408.46399999992</v>
      </c>
      <c r="G199" s="32">
        <f t="shared" si="23"/>
        <v>581078.8872</v>
      </c>
      <c r="H199" s="45">
        <f t="shared" si="27"/>
        <v>581.07888720000005</v>
      </c>
      <c r="J199" s="38">
        <v>204</v>
      </c>
      <c r="K199" s="43" t="s">
        <v>295</v>
      </c>
      <c r="L199" s="36" t="s">
        <v>2</v>
      </c>
      <c r="M199" s="39">
        <v>618918.29</v>
      </c>
      <c r="N199" s="35">
        <f t="shared" si="24"/>
        <v>433242.80300000001</v>
      </c>
      <c r="O199" s="32">
        <f t="shared" si="28"/>
        <v>519891.36359999998</v>
      </c>
      <c r="P199" s="32">
        <f t="shared" si="25"/>
        <v>545885.93177999998</v>
      </c>
      <c r="Q199" s="45">
        <f t="shared" si="29"/>
        <v>545.88593177999996</v>
      </c>
    </row>
    <row r="200" spans="1:17">
      <c r="A200" s="38">
        <v>100</v>
      </c>
      <c r="B200" s="43" t="s">
        <v>333</v>
      </c>
      <c r="C200" s="36" t="s">
        <v>2</v>
      </c>
      <c r="D200" s="39">
        <v>716030.78</v>
      </c>
      <c r="E200" s="35">
        <f t="shared" ref="E200:E205" si="30">D200*0.7</f>
        <v>501221.54599999997</v>
      </c>
      <c r="F200" s="32">
        <f t="shared" si="26"/>
        <v>601465.85519999999</v>
      </c>
      <c r="G200" s="32">
        <f t="shared" ref="G200:G205" si="31">F200*1.05</f>
        <v>631539.14795999997</v>
      </c>
      <c r="H200" s="45">
        <f t="shared" si="27"/>
        <v>631.53914795999992</v>
      </c>
      <c r="J200" s="38">
        <v>205</v>
      </c>
      <c r="K200" s="43" t="s">
        <v>296</v>
      </c>
      <c r="L200" s="36" t="s">
        <v>2</v>
      </c>
      <c r="M200" s="39">
        <v>928244.58</v>
      </c>
      <c r="N200" s="35">
        <f t="shared" ref="N200:N204" si="32">M200*0.7</f>
        <v>649771.20599999989</v>
      </c>
      <c r="O200" s="32">
        <f t="shared" si="28"/>
        <v>779725.44719999982</v>
      </c>
      <c r="P200" s="32">
        <f t="shared" ref="P200:P205" si="33">O200*1.05</f>
        <v>818711.71955999988</v>
      </c>
      <c r="Q200" s="45">
        <f t="shared" si="29"/>
        <v>818.71171955999989</v>
      </c>
    </row>
    <row r="201" spans="1:17">
      <c r="A201" s="38">
        <v>101</v>
      </c>
      <c r="B201" s="43" t="s">
        <v>201</v>
      </c>
      <c r="C201" s="36" t="s">
        <v>2</v>
      </c>
      <c r="D201" s="39">
        <v>844085.37</v>
      </c>
      <c r="E201" s="35">
        <f t="shared" si="30"/>
        <v>590859.75899999996</v>
      </c>
      <c r="F201" s="32">
        <f t="shared" si="26"/>
        <v>709031.71079999988</v>
      </c>
      <c r="G201" s="32">
        <f t="shared" si="31"/>
        <v>744483.29633999988</v>
      </c>
      <c r="H201" s="45">
        <f t="shared" si="27"/>
        <v>744.48329633999992</v>
      </c>
      <c r="J201" s="38">
        <v>206</v>
      </c>
      <c r="K201" s="43" t="s">
        <v>297</v>
      </c>
      <c r="L201" s="36" t="s">
        <v>2</v>
      </c>
      <c r="M201" s="39">
        <v>1209947.1200000001</v>
      </c>
      <c r="N201" s="35">
        <f t="shared" si="32"/>
        <v>846962.98400000005</v>
      </c>
      <c r="O201" s="32">
        <f t="shared" si="28"/>
        <v>1016355.5808</v>
      </c>
      <c r="P201" s="32">
        <f t="shared" si="33"/>
        <v>1067173.35984</v>
      </c>
      <c r="Q201" s="45">
        <f t="shared" si="29"/>
        <v>1067.1733598400001</v>
      </c>
    </row>
    <row r="202" spans="1:17">
      <c r="A202" s="38">
        <v>102</v>
      </c>
      <c r="B202" s="43" t="s">
        <v>334</v>
      </c>
      <c r="C202" s="36" t="s">
        <v>2</v>
      </c>
      <c r="D202" s="39">
        <v>1018080.25</v>
      </c>
      <c r="E202" s="35">
        <f t="shared" si="30"/>
        <v>712656.17499999993</v>
      </c>
      <c r="F202" s="32">
        <f t="shared" si="26"/>
        <v>855187.40999999992</v>
      </c>
      <c r="G202" s="32">
        <f t="shared" si="31"/>
        <v>897946.78049999999</v>
      </c>
      <c r="H202" s="45">
        <f t="shared" si="27"/>
        <v>897.94678050000005</v>
      </c>
      <c r="J202" s="38">
        <v>207</v>
      </c>
      <c r="K202" s="43" t="s">
        <v>344</v>
      </c>
      <c r="L202" s="36" t="s">
        <v>2</v>
      </c>
      <c r="M202" s="39">
        <v>1588052.73</v>
      </c>
      <c r="N202" s="35">
        <f t="shared" si="32"/>
        <v>1111636.9109999998</v>
      </c>
      <c r="O202" s="32">
        <f t="shared" si="28"/>
        <v>1333964.2931999997</v>
      </c>
      <c r="P202" s="32">
        <f t="shared" si="33"/>
        <v>1400662.5078599998</v>
      </c>
      <c r="Q202" s="45">
        <f t="shared" si="29"/>
        <v>1400.6625078599998</v>
      </c>
    </row>
    <row r="203" spans="1:17">
      <c r="A203" s="38">
        <v>103</v>
      </c>
      <c r="B203" s="43" t="s">
        <v>202</v>
      </c>
      <c r="C203" s="36" t="s">
        <v>2</v>
      </c>
      <c r="D203" s="39">
        <v>1029689.24</v>
      </c>
      <c r="E203" s="35">
        <f t="shared" si="30"/>
        <v>720782.46799999999</v>
      </c>
      <c r="F203" s="32">
        <f t="shared" si="26"/>
        <v>864938.96159999992</v>
      </c>
      <c r="G203" s="32">
        <f t="shared" si="31"/>
        <v>908185.90967999992</v>
      </c>
      <c r="H203" s="45">
        <f t="shared" si="27"/>
        <v>908.1859096799999</v>
      </c>
      <c r="J203" s="38">
        <v>208</v>
      </c>
      <c r="K203" s="43" t="s">
        <v>298</v>
      </c>
      <c r="L203" s="36" t="s">
        <v>2</v>
      </c>
      <c r="M203" s="39">
        <v>1875121.58</v>
      </c>
      <c r="N203" s="35">
        <f t="shared" si="32"/>
        <v>1312585.1059999999</v>
      </c>
      <c r="O203" s="32">
        <f t="shared" si="28"/>
        <v>1575102.1271999998</v>
      </c>
      <c r="P203" s="32">
        <f t="shared" si="33"/>
        <v>1653857.2335599998</v>
      </c>
      <c r="Q203" s="45">
        <f t="shared" si="29"/>
        <v>1653.8572335599999</v>
      </c>
    </row>
    <row r="204" spans="1:17">
      <c r="A204" s="38">
        <v>104</v>
      </c>
      <c r="B204" s="43" t="s">
        <v>203</v>
      </c>
      <c r="C204" s="36" t="s">
        <v>2</v>
      </c>
      <c r="D204" s="39">
        <v>1174037.7</v>
      </c>
      <c r="E204" s="35">
        <f t="shared" si="30"/>
        <v>821826.3899999999</v>
      </c>
      <c r="F204" s="32">
        <f t="shared" si="26"/>
        <v>986191.66799999983</v>
      </c>
      <c r="G204" s="32">
        <f t="shared" si="31"/>
        <v>1035501.2513999998</v>
      </c>
      <c r="H204" s="45">
        <f t="shared" si="27"/>
        <v>1035.5012513999998</v>
      </c>
      <c r="J204" s="38">
        <v>209</v>
      </c>
      <c r="K204" s="43" t="s">
        <v>299</v>
      </c>
      <c r="L204" s="36" t="s">
        <v>2</v>
      </c>
      <c r="M204" s="39">
        <v>2470670.62</v>
      </c>
      <c r="N204" s="35">
        <f t="shared" si="32"/>
        <v>1729469.4339999999</v>
      </c>
      <c r="O204" s="32">
        <f t="shared" si="28"/>
        <v>2075363.3207999999</v>
      </c>
      <c r="P204" s="32">
        <f t="shared" si="33"/>
        <v>2179131.4868399999</v>
      </c>
      <c r="Q204" s="45">
        <f t="shared" si="29"/>
        <v>2179.13148684</v>
      </c>
    </row>
    <row r="205" spans="1:17">
      <c r="A205" s="38">
        <v>105</v>
      </c>
      <c r="B205" s="43" t="s">
        <v>204</v>
      </c>
      <c r="C205" s="36" t="s">
        <v>2</v>
      </c>
      <c r="D205" s="39">
        <v>1178727.3600000001</v>
      </c>
      <c r="E205" s="35">
        <f t="shared" si="30"/>
        <v>825109.152</v>
      </c>
      <c r="F205" s="32">
        <f t="shared" si="26"/>
        <v>990130.98239999998</v>
      </c>
      <c r="G205" s="32">
        <f t="shared" si="31"/>
        <v>1039637.5315200001</v>
      </c>
      <c r="H205" s="45">
        <f t="shared" si="27"/>
        <v>1039.63753152</v>
      </c>
      <c r="J205" s="38">
        <v>210</v>
      </c>
      <c r="K205" s="43" t="s">
        <v>345</v>
      </c>
      <c r="L205" s="36" t="s">
        <v>2</v>
      </c>
      <c r="M205" s="39">
        <v>3383034.34</v>
      </c>
      <c r="N205" s="35">
        <f>M205*0.7</f>
        <v>2368124.0379999997</v>
      </c>
      <c r="O205" s="32">
        <f t="shared" si="28"/>
        <v>2841748.8455999997</v>
      </c>
      <c r="P205" s="32">
        <f t="shared" si="33"/>
        <v>2983836.2878799997</v>
      </c>
      <c r="Q205" s="45">
        <f t="shared" si="29"/>
        <v>2983.8362878799999</v>
      </c>
    </row>
  </sheetData>
  <mergeCells count="8">
    <mergeCell ref="A6:Q6"/>
    <mergeCell ref="A4:B4"/>
    <mergeCell ref="A1:A3"/>
    <mergeCell ref="Q1:Q3"/>
    <mergeCell ref="J4:K4"/>
    <mergeCell ref="B1:L1"/>
    <mergeCell ref="B2:L2"/>
    <mergeCell ref="B3:L3"/>
  </mergeCells>
  <pageMargins left="0.23622047244094491" right="0.23622047244094491" top="0.35433070866141736" bottom="0.35433070866141736" header="0.11811023622047245" footer="0.11811023622047245"/>
  <pageSetup paperSize="9" scale="89" firstPageNumber="4294967295" fitToHeight="0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BF102"/>
  <sheetViews>
    <sheetView zoomScaleNormal="100" workbookViewId="0">
      <selection activeCell="B1" sqref="B1:C1"/>
    </sheetView>
  </sheetViews>
  <sheetFormatPr defaultColWidth="6.140625" defaultRowHeight="12.75"/>
  <cols>
    <col min="1" max="1" width="13.28515625" style="28" customWidth="1"/>
    <col min="2" max="2" width="65.85546875" style="41" customWidth="1"/>
    <col min="3" max="3" width="8.42578125" style="20" bestFit="1" customWidth="1"/>
    <col min="4" max="4" width="19.140625" style="12" hidden="1" customWidth="1"/>
    <col min="5" max="5" width="26.140625" style="12" hidden="1" customWidth="1"/>
    <col min="6" max="6" width="19.140625" style="21" hidden="1" customWidth="1"/>
    <col min="7" max="7" width="17.5703125" style="21" hidden="1" customWidth="1"/>
    <col min="8" max="8" width="14.140625" style="44" customWidth="1"/>
    <col min="9" max="58" width="9.140625" style="25" customWidth="1"/>
    <col min="59" max="135" width="9.140625" style="12" customWidth="1"/>
    <col min="136" max="136" width="6.140625" style="12" customWidth="1"/>
    <col min="137" max="137" width="125.85546875" style="12" customWidth="1"/>
    <col min="138" max="256" width="6.140625" style="12"/>
    <col min="257" max="257" width="8" style="12" customWidth="1"/>
    <col min="258" max="258" width="34.7109375" style="12" customWidth="1"/>
    <col min="259" max="259" width="8.85546875" style="12" customWidth="1"/>
    <col min="260" max="260" width="23.140625" style="12" customWidth="1"/>
    <col min="261" max="261" width="27.7109375" style="12" customWidth="1"/>
    <col min="262" max="262" width="11.28515625" style="12" customWidth="1"/>
    <col min="263" max="391" width="9.140625" style="12" customWidth="1"/>
    <col min="392" max="392" width="6.140625" style="12" customWidth="1"/>
    <col min="393" max="393" width="125.85546875" style="12" customWidth="1"/>
    <col min="394" max="512" width="6.140625" style="12"/>
    <col min="513" max="513" width="8" style="12" customWidth="1"/>
    <col min="514" max="514" width="34.7109375" style="12" customWidth="1"/>
    <col min="515" max="515" width="8.85546875" style="12" customWidth="1"/>
    <col min="516" max="516" width="23.140625" style="12" customWidth="1"/>
    <col min="517" max="517" width="27.7109375" style="12" customWidth="1"/>
    <col min="518" max="518" width="11.28515625" style="12" customWidth="1"/>
    <col min="519" max="647" width="9.140625" style="12" customWidth="1"/>
    <col min="648" max="648" width="6.140625" style="12" customWidth="1"/>
    <col min="649" max="649" width="125.85546875" style="12" customWidth="1"/>
    <col min="650" max="768" width="6.140625" style="12"/>
    <col min="769" max="769" width="8" style="12" customWidth="1"/>
    <col min="770" max="770" width="34.7109375" style="12" customWidth="1"/>
    <col min="771" max="771" width="8.85546875" style="12" customWidth="1"/>
    <col min="772" max="772" width="23.140625" style="12" customWidth="1"/>
    <col min="773" max="773" width="27.7109375" style="12" customWidth="1"/>
    <col min="774" max="774" width="11.28515625" style="12" customWidth="1"/>
    <col min="775" max="903" width="9.140625" style="12" customWidth="1"/>
    <col min="904" max="904" width="6.140625" style="12" customWidth="1"/>
    <col min="905" max="905" width="125.85546875" style="12" customWidth="1"/>
    <col min="906" max="1024" width="6.140625" style="12"/>
    <col min="1025" max="1025" width="8" style="12" customWidth="1"/>
    <col min="1026" max="1026" width="34.7109375" style="12" customWidth="1"/>
    <col min="1027" max="1027" width="8.85546875" style="12" customWidth="1"/>
    <col min="1028" max="1028" width="23.140625" style="12" customWidth="1"/>
    <col min="1029" max="1029" width="27.7109375" style="12" customWidth="1"/>
    <col min="1030" max="1030" width="11.28515625" style="12" customWidth="1"/>
    <col min="1031" max="1159" width="9.140625" style="12" customWidth="1"/>
    <col min="1160" max="1160" width="6.140625" style="12" customWidth="1"/>
    <col min="1161" max="1161" width="125.85546875" style="12" customWidth="1"/>
    <col min="1162" max="1280" width="6.140625" style="12"/>
    <col min="1281" max="1281" width="8" style="12" customWidth="1"/>
    <col min="1282" max="1282" width="34.7109375" style="12" customWidth="1"/>
    <col min="1283" max="1283" width="8.85546875" style="12" customWidth="1"/>
    <col min="1284" max="1284" width="23.140625" style="12" customWidth="1"/>
    <col min="1285" max="1285" width="27.7109375" style="12" customWidth="1"/>
    <col min="1286" max="1286" width="11.28515625" style="12" customWidth="1"/>
    <col min="1287" max="1415" width="9.140625" style="12" customWidth="1"/>
    <col min="1416" max="1416" width="6.140625" style="12" customWidth="1"/>
    <col min="1417" max="1417" width="125.85546875" style="12" customWidth="1"/>
    <col min="1418" max="1536" width="6.140625" style="12"/>
    <col min="1537" max="1537" width="8" style="12" customWidth="1"/>
    <col min="1538" max="1538" width="34.7109375" style="12" customWidth="1"/>
    <col min="1539" max="1539" width="8.85546875" style="12" customWidth="1"/>
    <col min="1540" max="1540" width="23.140625" style="12" customWidth="1"/>
    <col min="1541" max="1541" width="27.7109375" style="12" customWidth="1"/>
    <col min="1542" max="1542" width="11.28515625" style="12" customWidth="1"/>
    <col min="1543" max="1671" width="9.140625" style="12" customWidth="1"/>
    <col min="1672" max="1672" width="6.140625" style="12" customWidth="1"/>
    <col min="1673" max="1673" width="125.85546875" style="12" customWidth="1"/>
    <col min="1674" max="1792" width="6.140625" style="12"/>
    <col min="1793" max="1793" width="8" style="12" customWidth="1"/>
    <col min="1794" max="1794" width="34.7109375" style="12" customWidth="1"/>
    <col min="1795" max="1795" width="8.85546875" style="12" customWidth="1"/>
    <col min="1796" max="1796" width="23.140625" style="12" customWidth="1"/>
    <col min="1797" max="1797" width="27.7109375" style="12" customWidth="1"/>
    <col min="1798" max="1798" width="11.28515625" style="12" customWidth="1"/>
    <col min="1799" max="1927" width="9.140625" style="12" customWidth="1"/>
    <col min="1928" max="1928" width="6.140625" style="12" customWidth="1"/>
    <col min="1929" max="1929" width="125.85546875" style="12" customWidth="1"/>
    <col min="1930" max="2048" width="6.140625" style="12"/>
    <col min="2049" max="2049" width="8" style="12" customWidth="1"/>
    <col min="2050" max="2050" width="34.7109375" style="12" customWidth="1"/>
    <col min="2051" max="2051" width="8.85546875" style="12" customWidth="1"/>
    <col min="2052" max="2052" width="23.140625" style="12" customWidth="1"/>
    <col min="2053" max="2053" width="27.7109375" style="12" customWidth="1"/>
    <col min="2054" max="2054" width="11.28515625" style="12" customWidth="1"/>
    <col min="2055" max="2183" width="9.140625" style="12" customWidth="1"/>
    <col min="2184" max="2184" width="6.140625" style="12" customWidth="1"/>
    <col min="2185" max="2185" width="125.85546875" style="12" customWidth="1"/>
    <col min="2186" max="2304" width="6.140625" style="12"/>
    <col min="2305" max="2305" width="8" style="12" customWidth="1"/>
    <col min="2306" max="2306" width="34.7109375" style="12" customWidth="1"/>
    <col min="2307" max="2307" width="8.85546875" style="12" customWidth="1"/>
    <col min="2308" max="2308" width="23.140625" style="12" customWidth="1"/>
    <col min="2309" max="2309" width="27.7109375" style="12" customWidth="1"/>
    <col min="2310" max="2310" width="11.28515625" style="12" customWidth="1"/>
    <col min="2311" max="2439" width="9.140625" style="12" customWidth="1"/>
    <col min="2440" max="2440" width="6.140625" style="12" customWidth="1"/>
    <col min="2441" max="2441" width="125.85546875" style="12" customWidth="1"/>
    <col min="2442" max="2560" width="6.140625" style="12"/>
    <col min="2561" max="2561" width="8" style="12" customWidth="1"/>
    <col min="2562" max="2562" width="34.7109375" style="12" customWidth="1"/>
    <col min="2563" max="2563" width="8.85546875" style="12" customWidth="1"/>
    <col min="2564" max="2564" width="23.140625" style="12" customWidth="1"/>
    <col min="2565" max="2565" width="27.7109375" style="12" customWidth="1"/>
    <col min="2566" max="2566" width="11.28515625" style="12" customWidth="1"/>
    <col min="2567" max="2695" width="9.140625" style="12" customWidth="1"/>
    <col min="2696" max="2696" width="6.140625" style="12" customWidth="1"/>
    <col min="2697" max="2697" width="125.85546875" style="12" customWidth="1"/>
    <col min="2698" max="2816" width="6.140625" style="12"/>
    <col min="2817" max="2817" width="8" style="12" customWidth="1"/>
    <col min="2818" max="2818" width="34.7109375" style="12" customWidth="1"/>
    <col min="2819" max="2819" width="8.85546875" style="12" customWidth="1"/>
    <col min="2820" max="2820" width="23.140625" style="12" customWidth="1"/>
    <col min="2821" max="2821" width="27.7109375" style="12" customWidth="1"/>
    <col min="2822" max="2822" width="11.28515625" style="12" customWidth="1"/>
    <col min="2823" max="2951" width="9.140625" style="12" customWidth="1"/>
    <col min="2952" max="2952" width="6.140625" style="12" customWidth="1"/>
    <col min="2953" max="2953" width="125.85546875" style="12" customWidth="1"/>
    <col min="2954" max="3072" width="6.140625" style="12"/>
    <col min="3073" max="3073" width="8" style="12" customWidth="1"/>
    <col min="3074" max="3074" width="34.7109375" style="12" customWidth="1"/>
    <col min="3075" max="3075" width="8.85546875" style="12" customWidth="1"/>
    <col min="3076" max="3076" width="23.140625" style="12" customWidth="1"/>
    <col min="3077" max="3077" width="27.7109375" style="12" customWidth="1"/>
    <col min="3078" max="3078" width="11.28515625" style="12" customWidth="1"/>
    <col min="3079" max="3207" width="9.140625" style="12" customWidth="1"/>
    <col min="3208" max="3208" width="6.140625" style="12" customWidth="1"/>
    <col min="3209" max="3209" width="125.85546875" style="12" customWidth="1"/>
    <col min="3210" max="3328" width="6.140625" style="12"/>
    <col min="3329" max="3329" width="8" style="12" customWidth="1"/>
    <col min="3330" max="3330" width="34.7109375" style="12" customWidth="1"/>
    <col min="3331" max="3331" width="8.85546875" style="12" customWidth="1"/>
    <col min="3332" max="3332" width="23.140625" style="12" customWidth="1"/>
    <col min="3333" max="3333" width="27.7109375" style="12" customWidth="1"/>
    <col min="3334" max="3334" width="11.28515625" style="12" customWidth="1"/>
    <col min="3335" max="3463" width="9.140625" style="12" customWidth="1"/>
    <col min="3464" max="3464" width="6.140625" style="12" customWidth="1"/>
    <col min="3465" max="3465" width="125.85546875" style="12" customWidth="1"/>
    <col min="3466" max="3584" width="6.140625" style="12"/>
    <col min="3585" max="3585" width="8" style="12" customWidth="1"/>
    <col min="3586" max="3586" width="34.7109375" style="12" customWidth="1"/>
    <col min="3587" max="3587" width="8.85546875" style="12" customWidth="1"/>
    <col min="3588" max="3588" width="23.140625" style="12" customWidth="1"/>
    <col min="3589" max="3589" width="27.7109375" style="12" customWidth="1"/>
    <col min="3590" max="3590" width="11.28515625" style="12" customWidth="1"/>
    <col min="3591" max="3719" width="9.140625" style="12" customWidth="1"/>
    <col min="3720" max="3720" width="6.140625" style="12" customWidth="1"/>
    <col min="3721" max="3721" width="125.85546875" style="12" customWidth="1"/>
    <col min="3722" max="3840" width="6.140625" style="12"/>
    <col min="3841" max="3841" width="8" style="12" customWidth="1"/>
    <col min="3842" max="3842" width="34.7109375" style="12" customWidth="1"/>
    <col min="3843" max="3843" width="8.85546875" style="12" customWidth="1"/>
    <col min="3844" max="3844" width="23.140625" style="12" customWidth="1"/>
    <col min="3845" max="3845" width="27.7109375" style="12" customWidth="1"/>
    <col min="3846" max="3846" width="11.28515625" style="12" customWidth="1"/>
    <col min="3847" max="3975" width="9.140625" style="12" customWidth="1"/>
    <col min="3976" max="3976" width="6.140625" style="12" customWidth="1"/>
    <col min="3977" max="3977" width="125.85546875" style="12" customWidth="1"/>
    <col min="3978" max="4096" width="6.140625" style="12"/>
    <col min="4097" max="4097" width="8" style="12" customWidth="1"/>
    <col min="4098" max="4098" width="34.7109375" style="12" customWidth="1"/>
    <col min="4099" max="4099" width="8.85546875" style="12" customWidth="1"/>
    <col min="4100" max="4100" width="23.140625" style="12" customWidth="1"/>
    <col min="4101" max="4101" width="27.7109375" style="12" customWidth="1"/>
    <col min="4102" max="4102" width="11.28515625" style="12" customWidth="1"/>
    <col min="4103" max="4231" width="9.140625" style="12" customWidth="1"/>
    <col min="4232" max="4232" width="6.140625" style="12" customWidth="1"/>
    <col min="4233" max="4233" width="125.85546875" style="12" customWidth="1"/>
    <col min="4234" max="4352" width="6.140625" style="12"/>
    <col min="4353" max="4353" width="8" style="12" customWidth="1"/>
    <col min="4354" max="4354" width="34.7109375" style="12" customWidth="1"/>
    <col min="4355" max="4355" width="8.85546875" style="12" customWidth="1"/>
    <col min="4356" max="4356" width="23.140625" style="12" customWidth="1"/>
    <col min="4357" max="4357" width="27.7109375" style="12" customWidth="1"/>
    <col min="4358" max="4358" width="11.28515625" style="12" customWidth="1"/>
    <col min="4359" max="4487" width="9.140625" style="12" customWidth="1"/>
    <col min="4488" max="4488" width="6.140625" style="12" customWidth="1"/>
    <col min="4489" max="4489" width="125.85546875" style="12" customWidth="1"/>
    <col min="4490" max="4608" width="6.140625" style="12"/>
    <col min="4609" max="4609" width="8" style="12" customWidth="1"/>
    <col min="4610" max="4610" width="34.7109375" style="12" customWidth="1"/>
    <col min="4611" max="4611" width="8.85546875" style="12" customWidth="1"/>
    <col min="4612" max="4612" width="23.140625" style="12" customWidth="1"/>
    <col min="4613" max="4613" width="27.7109375" style="12" customWidth="1"/>
    <col min="4614" max="4614" width="11.28515625" style="12" customWidth="1"/>
    <col min="4615" max="4743" width="9.140625" style="12" customWidth="1"/>
    <col min="4744" max="4744" width="6.140625" style="12" customWidth="1"/>
    <col min="4745" max="4745" width="125.85546875" style="12" customWidth="1"/>
    <col min="4746" max="4864" width="6.140625" style="12"/>
    <col min="4865" max="4865" width="8" style="12" customWidth="1"/>
    <col min="4866" max="4866" width="34.7109375" style="12" customWidth="1"/>
    <col min="4867" max="4867" width="8.85546875" style="12" customWidth="1"/>
    <col min="4868" max="4868" width="23.140625" style="12" customWidth="1"/>
    <col min="4869" max="4869" width="27.7109375" style="12" customWidth="1"/>
    <col min="4870" max="4870" width="11.28515625" style="12" customWidth="1"/>
    <col min="4871" max="4999" width="9.140625" style="12" customWidth="1"/>
    <col min="5000" max="5000" width="6.140625" style="12" customWidth="1"/>
    <col min="5001" max="5001" width="125.85546875" style="12" customWidth="1"/>
    <col min="5002" max="5120" width="6.140625" style="12"/>
    <col min="5121" max="5121" width="8" style="12" customWidth="1"/>
    <col min="5122" max="5122" width="34.7109375" style="12" customWidth="1"/>
    <col min="5123" max="5123" width="8.85546875" style="12" customWidth="1"/>
    <col min="5124" max="5124" width="23.140625" style="12" customWidth="1"/>
    <col min="5125" max="5125" width="27.7109375" style="12" customWidth="1"/>
    <col min="5126" max="5126" width="11.28515625" style="12" customWidth="1"/>
    <col min="5127" max="5255" width="9.140625" style="12" customWidth="1"/>
    <col min="5256" max="5256" width="6.140625" style="12" customWidth="1"/>
    <col min="5257" max="5257" width="125.85546875" style="12" customWidth="1"/>
    <col min="5258" max="5376" width="6.140625" style="12"/>
    <col min="5377" max="5377" width="8" style="12" customWidth="1"/>
    <col min="5378" max="5378" width="34.7109375" style="12" customWidth="1"/>
    <col min="5379" max="5379" width="8.85546875" style="12" customWidth="1"/>
    <col min="5380" max="5380" width="23.140625" style="12" customWidth="1"/>
    <col min="5381" max="5381" width="27.7109375" style="12" customWidth="1"/>
    <col min="5382" max="5382" width="11.28515625" style="12" customWidth="1"/>
    <col min="5383" max="5511" width="9.140625" style="12" customWidth="1"/>
    <col min="5512" max="5512" width="6.140625" style="12" customWidth="1"/>
    <col min="5513" max="5513" width="125.85546875" style="12" customWidth="1"/>
    <col min="5514" max="5632" width="6.140625" style="12"/>
    <col min="5633" max="5633" width="8" style="12" customWidth="1"/>
    <col min="5634" max="5634" width="34.7109375" style="12" customWidth="1"/>
    <col min="5635" max="5635" width="8.85546875" style="12" customWidth="1"/>
    <col min="5636" max="5636" width="23.140625" style="12" customWidth="1"/>
    <col min="5637" max="5637" width="27.7109375" style="12" customWidth="1"/>
    <col min="5638" max="5638" width="11.28515625" style="12" customWidth="1"/>
    <col min="5639" max="5767" width="9.140625" style="12" customWidth="1"/>
    <col min="5768" max="5768" width="6.140625" style="12" customWidth="1"/>
    <col min="5769" max="5769" width="125.85546875" style="12" customWidth="1"/>
    <col min="5770" max="5888" width="6.140625" style="12"/>
    <col min="5889" max="5889" width="8" style="12" customWidth="1"/>
    <col min="5890" max="5890" width="34.7109375" style="12" customWidth="1"/>
    <col min="5891" max="5891" width="8.85546875" style="12" customWidth="1"/>
    <col min="5892" max="5892" width="23.140625" style="12" customWidth="1"/>
    <col min="5893" max="5893" width="27.7109375" style="12" customWidth="1"/>
    <col min="5894" max="5894" width="11.28515625" style="12" customWidth="1"/>
    <col min="5895" max="6023" width="9.140625" style="12" customWidth="1"/>
    <col min="6024" max="6024" width="6.140625" style="12" customWidth="1"/>
    <col min="6025" max="6025" width="125.85546875" style="12" customWidth="1"/>
    <col min="6026" max="6144" width="6.140625" style="12"/>
    <col min="6145" max="6145" width="8" style="12" customWidth="1"/>
    <col min="6146" max="6146" width="34.7109375" style="12" customWidth="1"/>
    <col min="6147" max="6147" width="8.85546875" style="12" customWidth="1"/>
    <col min="6148" max="6148" width="23.140625" style="12" customWidth="1"/>
    <col min="6149" max="6149" width="27.7109375" style="12" customWidth="1"/>
    <col min="6150" max="6150" width="11.28515625" style="12" customWidth="1"/>
    <col min="6151" max="6279" width="9.140625" style="12" customWidth="1"/>
    <col min="6280" max="6280" width="6.140625" style="12" customWidth="1"/>
    <col min="6281" max="6281" width="125.85546875" style="12" customWidth="1"/>
    <col min="6282" max="6400" width="6.140625" style="12"/>
    <col min="6401" max="6401" width="8" style="12" customWidth="1"/>
    <col min="6402" max="6402" width="34.7109375" style="12" customWidth="1"/>
    <col min="6403" max="6403" width="8.85546875" style="12" customWidth="1"/>
    <col min="6404" max="6404" width="23.140625" style="12" customWidth="1"/>
    <col min="6405" max="6405" width="27.7109375" style="12" customWidth="1"/>
    <col min="6406" max="6406" width="11.28515625" style="12" customWidth="1"/>
    <col min="6407" max="6535" width="9.140625" style="12" customWidth="1"/>
    <col min="6536" max="6536" width="6.140625" style="12" customWidth="1"/>
    <col min="6537" max="6537" width="125.85546875" style="12" customWidth="1"/>
    <col min="6538" max="6656" width="6.140625" style="12"/>
    <col min="6657" max="6657" width="8" style="12" customWidth="1"/>
    <col min="6658" max="6658" width="34.7109375" style="12" customWidth="1"/>
    <col min="6659" max="6659" width="8.85546875" style="12" customWidth="1"/>
    <col min="6660" max="6660" width="23.140625" style="12" customWidth="1"/>
    <col min="6661" max="6661" width="27.7109375" style="12" customWidth="1"/>
    <col min="6662" max="6662" width="11.28515625" style="12" customWidth="1"/>
    <col min="6663" max="6791" width="9.140625" style="12" customWidth="1"/>
    <col min="6792" max="6792" width="6.140625" style="12" customWidth="1"/>
    <col min="6793" max="6793" width="125.85546875" style="12" customWidth="1"/>
    <col min="6794" max="6912" width="6.140625" style="12"/>
    <col min="6913" max="6913" width="8" style="12" customWidth="1"/>
    <col min="6914" max="6914" width="34.7109375" style="12" customWidth="1"/>
    <col min="6915" max="6915" width="8.85546875" style="12" customWidth="1"/>
    <col min="6916" max="6916" width="23.140625" style="12" customWidth="1"/>
    <col min="6917" max="6917" width="27.7109375" style="12" customWidth="1"/>
    <col min="6918" max="6918" width="11.28515625" style="12" customWidth="1"/>
    <col min="6919" max="7047" width="9.140625" style="12" customWidth="1"/>
    <col min="7048" max="7048" width="6.140625" style="12" customWidth="1"/>
    <col min="7049" max="7049" width="125.85546875" style="12" customWidth="1"/>
    <col min="7050" max="7168" width="6.140625" style="12"/>
    <col min="7169" max="7169" width="8" style="12" customWidth="1"/>
    <col min="7170" max="7170" width="34.7109375" style="12" customWidth="1"/>
    <col min="7171" max="7171" width="8.85546875" style="12" customWidth="1"/>
    <col min="7172" max="7172" width="23.140625" style="12" customWidth="1"/>
    <col min="7173" max="7173" width="27.7109375" style="12" customWidth="1"/>
    <col min="7174" max="7174" width="11.28515625" style="12" customWidth="1"/>
    <col min="7175" max="7303" width="9.140625" style="12" customWidth="1"/>
    <col min="7304" max="7304" width="6.140625" style="12" customWidth="1"/>
    <col min="7305" max="7305" width="125.85546875" style="12" customWidth="1"/>
    <col min="7306" max="7424" width="6.140625" style="12"/>
    <col min="7425" max="7425" width="8" style="12" customWidth="1"/>
    <col min="7426" max="7426" width="34.7109375" style="12" customWidth="1"/>
    <col min="7427" max="7427" width="8.85546875" style="12" customWidth="1"/>
    <col min="7428" max="7428" width="23.140625" style="12" customWidth="1"/>
    <col min="7429" max="7429" width="27.7109375" style="12" customWidth="1"/>
    <col min="7430" max="7430" width="11.28515625" style="12" customWidth="1"/>
    <col min="7431" max="7559" width="9.140625" style="12" customWidth="1"/>
    <col min="7560" max="7560" width="6.140625" style="12" customWidth="1"/>
    <col min="7561" max="7561" width="125.85546875" style="12" customWidth="1"/>
    <col min="7562" max="7680" width="6.140625" style="12"/>
    <col min="7681" max="7681" width="8" style="12" customWidth="1"/>
    <col min="7682" max="7682" width="34.7109375" style="12" customWidth="1"/>
    <col min="7683" max="7683" width="8.85546875" style="12" customWidth="1"/>
    <col min="7684" max="7684" width="23.140625" style="12" customWidth="1"/>
    <col min="7685" max="7685" width="27.7109375" style="12" customWidth="1"/>
    <col min="7686" max="7686" width="11.28515625" style="12" customWidth="1"/>
    <col min="7687" max="7815" width="9.140625" style="12" customWidth="1"/>
    <col min="7816" max="7816" width="6.140625" style="12" customWidth="1"/>
    <col min="7817" max="7817" width="125.85546875" style="12" customWidth="1"/>
    <col min="7818" max="7936" width="6.140625" style="12"/>
    <col min="7937" max="7937" width="8" style="12" customWidth="1"/>
    <col min="7938" max="7938" width="34.7109375" style="12" customWidth="1"/>
    <col min="7939" max="7939" width="8.85546875" style="12" customWidth="1"/>
    <col min="7940" max="7940" width="23.140625" style="12" customWidth="1"/>
    <col min="7941" max="7941" width="27.7109375" style="12" customWidth="1"/>
    <col min="7942" max="7942" width="11.28515625" style="12" customWidth="1"/>
    <col min="7943" max="8071" width="9.140625" style="12" customWidth="1"/>
    <col min="8072" max="8072" width="6.140625" style="12" customWidth="1"/>
    <col min="8073" max="8073" width="125.85546875" style="12" customWidth="1"/>
    <col min="8074" max="8192" width="6.140625" style="12"/>
    <col min="8193" max="8193" width="8" style="12" customWidth="1"/>
    <col min="8194" max="8194" width="34.7109375" style="12" customWidth="1"/>
    <col min="8195" max="8195" width="8.85546875" style="12" customWidth="1"/>
    <col min="8196" max="8196" width="23.140625" style="12" customWidth="1"/>
    <col min="8197" max="8197" width="27.7109375" style="12" customWidth="1"/>
    <col min="8198" max="8198" width="11.28515625" style="12" customWidth="1"/>
    <col min="8199" max="8327" width="9.140625" style="12" customWidth="1"/>
    <col min="8328" max="8328" width="6.140625" style="12" customWidth="1"/>
    <col min="8329" max="8329" width="125.85546875" style="12" customWidth="1"/>
    <col min="8330" max="8448" width="6.140625" style="12"/>
    <col min="8449" max="8449" width="8" style="12" customWidth="1"/>
    <col min="8450" max="8450" width="34.7109375" style="12" customWidth="1"/>
    <col min="8451" max="8451" width="8.85546875" style="12" customWidth="1"/>
    <col min="8452" max="8452" width="23.140625" style="12" customWidth="1"/>
    <col min="8453" max="8453" width="27.7109375" style="12" customWidth="1"/>
    <col min="8454" max="8454" width="11.28515625" style="12" customWidth="1"/>
    <col min="8455" max="8583" width="9.140625" style="12" customWidth="1"/>
    <col min="8584" max="8584" width="6.140625" style="12" customWidth="1"/>
    <col min="8585" max="8585" width="125.85546875" style="12" customWidth="1"/>
    <col min="8586" max="8704" width="6.140625" style="12"/>
    <col min="8705" max="8705" width="8" style="12" customWidth="1"/>
    <col min="8706" max="8706" width="34.7109375" style="12" customWidth="1"/>
    <col min="8707" max="8707" width="8.85546875" style="12" customWidth="1"/>
    <col min="8708" max="8708" width="23.140625" style="12" customWidth="1"/>
    <col min="8709" max="8709" width="27.7109375" style="12" customWidth="1"/>
    <col min="8710" max="8710" width="11.28515625" style="12" customWidth="1"/>
    <col min="8711" max="8839" width="9.140625" style="12" customWidth="1"/>
    <col min="8840" max="8840" width="6.140625" style="12" customWidth="1"/>
    <col min="8841" max="8841" width="125.85546875" style="12" customWidth="1"/>
    <col min="8842" max="8960" width="6.140625" style="12"/>
    <col min="8961" max="8961" width="8" style="12" customWidth="1"/>
    <col min="8962" max="8962" width="34.7109375" style="12" customWidth="1"/>
    <col min="8963" max="8963" width="8.85546875" style="12" customWidth="1"/>
    <col min="8964" max="8964" width="23.140625" style="12" customWidth="1"/>
    <col min="8965" max="8965" width="27.7109375" style="12" customWidth="1"/>
    <col min="8966" max="8966" width="11.28515625" style="12" customWidth="1"/>
    <col min="8967" max="9095" width="9.140625" style="12" customWidth="1"/>
    <col min="9096" max="9096" width="6.140625" style="12" customWidth="1"/>
    <col min="9097" max="9097" width="125.85546875" style="12" customWidth="1"/>
    <col min="9098" max="9216" width="6.140625" style="12"/>
    <col min="9217" max="9217" width="8" style="12" customWidth="1"/>
    <col min="9218" max="9218" width="34.7109375" style="12" customWidth="1"/>
    <col min="9219" max="9219" width="8.85546875" style="12" customWidth="1"/>
    <col min="9220" max="9220" width="23.140625" style="12" customWidth="1"/>
    <col min="9221" max="9221" width="27.7109375" style="12" customWidth="1"/>
    <col min="9222" max="9222" width="11.28515625" style="12" customWidth="1"/>
    <col min="9223" max="9351" width="9.140625" style="12" customWidth="1"/>
    <col min="9352" max="9352" width="6.140625" style="12" customWidth="1"/>
    <col min="9353" max="9353" width="125.85546875" style="12" customWidth="1"/>
    <col min="9354" max="9472" width="6.140625" style="12"/>
    <col min="9473" max="9473" width="8" style="12" customWidth="1"/>
    <col min="9474" max="9474" width="34.7109375" style="12" customWidth="1"/>
    <col min="9475" max="9475" width="8.85546875" style="12" customWidth="1"/>
    <col min="9476" max="9476" width="23.140625" style="12" customWidth="1"/>
    <col min="9477" max="9477" width="27.7109375" style="12" customWidth="1"/>
    <col min="9478" max="9478" width="11.28515625" style="12" customWidth="1"/>
    <col min="9479" max="9607" width="9.140625" style="12" customWidth="1"/>
    <col min="9608" max="9608" width="6.140625" style="12" customWidth="1"/>
    <col min="9609" max="9609" width="125.85546875" style="12" customWidth="1"/>
    <col min="9610" max="9728" width="6.140625" style="12"/>
    <col min="9729" max="9729" width="8" style="12" customWidth="1"/>
    <col min="9730" max="9730" width="34.7109375" style="12" customWidth="1"/>
    <col min="9731" max="9731" width="8.85546875" style="12" customWidth="1"/>
    <col min="9732" max="9732" width="23.140625" style="12" customWidth="1"/>
    <col min="9733" max="9733" width="27.7109375" style="12" customWidth="1"/>
    <col min="9734" max="9734" width="11.28515625" style="12" customWidth="1"/>
    <col min="9735" max="9863" width="9.140625" style="12" customWidth="1"/>
    <col min="9864" max="9864" width="6.140625" style="12" customWidth="1"/>
    <col min="9865" max="9865" width="125.85546875" style="12" customWidth="1"/>
    <col min="9866" max="9984" width="6.140625" style="12"/>
    <col min="9985" max="9985" width="8" style="12" customWidth="1"/>
    <col min="9986" max="9986" width="34.7109375" style="12" customWidth="1"/>
    <col min="9987" max="9987" width="8.85546875" style="12" customWidth="1"/>
    <col min="9988" max="9988" width="23.140625" style="12" customWidth="1"/>
    <col min="9989" max="9989" width="27.7109375" style="12" customWidth="1"/>
    <col min="9990" max="9990" width="11.28515625" style="12" customWidth="1"/>
    <col min="9991" max="10119" width="9.140625" style="12" customWidth="1"/>
    <col min="10120" max="10120" width="6.140625" style="12" customWidth="1"/>
    <col min="10121" max="10121" width="125.85546875" style="12" customWidth="1"/>
    <col min="10122" max="10240" width="6.140625" style="12"/>
    <col min="10241" max="10241" width="8" style="12" customWidth="1"/>
    <col min="10242" max="10242" width="34.7109375" style="12" customWidth="1"/>
    <col min="10243" max="10243" width="8.85546875" style="12" customWidth="1"/>
    <col min="10244" max="10244" width="23.140625" style="12" customWidth="1"/>
    <col min="10245" max="10245" width="27.7109375" style="12" customWidth="1"/>
    <col min="10246" max="10246" width="11.28515625" style="12" customWidth="1"/>
    <col min="10247" max="10375" width="9.140625" style="12" customWidth="1"/>
    <col min="10376" max="10376" width="6.140625" style="12" customWidth="1"/>
    <col min="10377" max="10377" width="125.85546875" style="12" customWidth="1"/>
    <col min="10378" max="10496" width="6.140625" style="12"/>
    <col min="10497" max="10497" width="8" style="12" customWidth="1"/>
    <col min="10498" max="10498" width="34.7109375" style="12" customWidth="1"/>
    <col min="10499" max="10499" width="8.85546875" style="12" customWidth="1"/>
    <col min="10500" max="10500" width="23.140625" style="12" customWidth="1"/>
    <col min="10501" max="10501" width="27.7109375" style="12" customWidth="1"/>
    <col min="10502" max="10502" width="11.28515625" style="12" customWidth="1"/>
    <col min="10503" max="10631" width="9.140625" style="12" customWidth="1"/>
    <col min="10632" max="10632" width="6.140625" style="12" customWidth="1"/>
    <col min="10633" max="10633" width="125.85546875" style="12" customWidth="1"/>
    <col min="10634" max="10752" width="6.140625" style="12"/>
    <col min="10753" max="10753" width="8" style="12" customWidth="1"/>
    <col min="10754" max="10754" width="34.7109375" style="12" customWidth="1"/>
    <col min="10755" max="10755" width="8.85546875" style="12" customWidth="1"/>
    <col min="10756" max="10756" width="23.140625" style="12" customWidth="1"/>
    <col min="10757" max="10757" width="27.7109375" style="12" customWidth="1"/>
    <col min="10758" max="10758" width="11.28515625" style="12" customWidth="1"/>
    <col min="10759" max="10887" width="9.140625" style="12" customWidth="1"/>
    <col min="10888" max="10888" width="6.140625" style="12" customWidth="1"/>
    <col min="10889" max="10889" width="125.85546875" style="12" customWidth="1"/>
    <col min="10890" max="11008" width="6.140625" style="12"/>
    <col min="11009" max="11009" width="8" style="12" customWidth="1"/>
    <col min="11010" max="11010" width="34.7109375" style="12" customWidth="1"/>
    <col min="11011" max="11011" width="8.85546875" style="12" customWidth="1"/>
    <col min="11012" max="11012" width="23.140625" style="12" customWidth="1"/>
    <col min="11013" max="11013" width="27.7109375" style="12" customWidth="1"/>
    <col min="11014" max="11014" width="11.28515625" style="12" customWidth="1"/>
    <col min="11015" max="11143" width="9.140625" style="12" customWidth="1"/>
    <col min="11144" max="11144" width="6.140625" style="12" customWidth="1"/>
    <col min="11145" max="11145" width="125.85546875" style="12" customWidth="1"/>
    <col min="11146" max="11264" width="6.140625" style="12"/>
    <col min="11265" max="11265" width="8" style="12" customWidth="1"/>
    <col min="11266" max="11266" width="34.7109375" style="12" customWidth="1"/>
    <col min="11267" max="11267" width="8.85546875" style="12" customWidth="1"/>
    <col min="11268" max="11268" width="23.140625" style="12" customWidth="1"/>
    <col min="11269" max="11269" width="27.7109375" style="12" customWidth="1"/>
    <col min="11270" max="11270" width="11.28515625" style="12" customWidth="1"/>
    <col min="11271" max="11399" width="9.140625" style="12" customWidth="1"/>
    <col min="11400" max="11400" width="6.140625" style="12" customWidth="1"/>
    <col min="11401" max="11401" width="125.85546875" style="12" customWidth="1"/>
    <col min="11402" max="11520" width="6.140625" style="12"/>
    <col min="11521" max="11521" width="8" style="12" customWidth="1"/>
    <col min="11522" max="11522" width="34.7109375" style="12" customWidth="1"/>
    <col min="11523" max="11523" width="8.85546875" style="12" customWidth="1"/>
    <col min="11524" max="11524" width="23.140625" style="12" customWidth="1"/>
    <col min="11525" max="11525" width="27.7109375" style="12" customWidth="1"/>
    <col min="11526" max="11526" width="11.28515625" style="12" customWidth="1"/>
    <col min="11527" max="11655" width="9.140625" style="12" customWidth="1"/>
    <col min="11656" max="11656" width="6.140625" style="12" customWidth="1"/>
    <col min="11657" max="11657" width="125.85546875" style="12" customWidth="1"/>
    <col min="11658" max="11776" width="6.140625" style="12"/>
    <col min="11777" max="11777" width="8" style="12" customWidth="1"/>
    <col min="11778" max="11778" width="34.7109375" style="12" customWidth="1"/>
    <col min="11779" max="11779" width="8.85546875" style="12" customWidth="1"/>
    <col min="11780" max="11780" width="23.140625" style="12" customWidth="1"/>
    <col min="11781" max="11781" width="27.7109375" style="12" customWidth="1"/>
    <col min="11782" max="11782" width="11.28515625" style="12" customWidth="1"/>
    <col min="11783" max="11911" width="9.140625" style="12" customWidth="1"/>
    <col min="11912" max="11912" width="6.140625" style="12" customWidth="1"/>
    <col min="11913" max="11913" width="125.85546875" style="12" customWidth="1"/>
    <col min="11914" max="12032" width="6.140625" style="12"/>
    <col min="12033" max="12033" width="8" style="12" customWidth="1"/>
    <col min="12034" max="12034" width="34.7109375" style="12" customWidth="1"/>
    <col min="12035" max="12035" width="8.85546875" style="12" customWidth="1"/>
    <col min="12036" max="12036" width="23.140625" style="12" customWidth="1"/>
    <col min="12037" max="12037" width="27.7109375" style="12" customWidth="1"/>
    <col min="12038" max="12038" width="11.28515625" style="12" customWidth="1"/>
    <col min="12039" max="12167" width="9.140625" style="12" customWidth="1"/>
    <col min="12168" max="12168" width="6.140625" style="12" customWidth="1"/>
    <col min="12169" max="12169" width="125.85546875" style="12" customWidth="1"/>
    <col min="12170" max="12288" width="6.140625" style="12"/>
    <col min="12289" max="12289" width="8" style="12" customWidth="1"/>
    <col min="12290" max="12290" width="34.7109375" style="12" customWidth="1"/>
    <col min="12291" max="12291" width="8.85546875" style="12" customWidth="1"/>
    <col min="12292" max="12292" width="23.140625" style="12" customWidth="1"/>
    <col min="12293" max="12293" width="27.7109375" style="12" customWidth="1"/>
    <col min="12294" max="12294" width="11.28515625" style="12" customWidth="1"/>
    <col min="12295" max="12423" width="9.140625" style="12" customWidth="1"/>
    <col min="12424" max="12424" width="6.140625" style="12" customWidth="1"/>
    <col min="12425" max="12425" width="125.85546875" style="12" customWidth="1"/>
    <col min="12426" max="12544" width="6.140625" style="12"/>
    <col min="12545" max="12545" width="8" style="12" customWidth="1"/>
    <col min="12546" max="12546" width="34.7109375" style="12" customWidth="1"/>
    <col min="12547" max="12547" width="8.85546875" style="12" customWidth="1"/>
    <col min="12548" max="12548" width="23.140625" style="12" customWidth="1"/>
    <col min="12549" max="12549" width="27.7109375" style="12" customWidth="1"/>
    <col min="12550" max="12550" width="11.28515625" style="12" customWidth="1"/>
    <col min="12551" max="12679" width="9.140625" style="12" customWidth="1"/>
    <col min="12680" max="12680" width="6.140625" style="12" customWidth="1"/>
    <col min="12681" max="12681" width="125.85546875" style="12" customWidth="1"/>
    <col min="12682" max="12800" width="6.140625" style="12"/>
    <col min="12801" max="12801" width="8" style="12" customWidth="1"/>
    <col min="12802" max="12802" width="34.7109375" style="12" customWidth="1"/>
    <col min="12803" max="12803" width="8.85546875" style="12" customWidth="1"/>
    <col min="12804" max="12804" width="23.140625" style="12" customWidth="1"/>
    <col min="12805" max="12805" width="27.7109375" style="12" customWidth="1"/>
    <col min="12806" max="12806" width="11.28515625" style="12" customWidth="1"/>
    <col min="12807" max="12935" width="9.140625" style="12" customWidth="1"/>
    <col min="12936" max="12936" width="6.140625" style="12" customWidth="1"/>
    <col min="12937" max="12937" width="125.85546875" style="12" customWidth="1"/>
    <col min="12938" max="13056" width="6.140625" style="12"/>
    <col min="13057" max="13057" width="8" style="12" customWidth="1"/>
    <col min="13058" max="13058" width="34.7109375" style="12" customWidth="1"/>
    <col min="13059" max="13059" width="8.85546875" style="12" customWidth="1"/>
    <col min="13060" max="13060" width="23.140625" style="12" customWidth="1"/>
    <col min="13061" max="13061" width="27.7109375" style="12" customWidth="1"/>
    <col min="13062" max="13062" width="11.28515625" style="12" customWidth="1"/>
    <col min="13063" max="13191" width="9.140625" style="12" customWidth="1"/>
    <col min="13192" max="13192" width="6.140625" style="12" customWidth="1"/>
    <col min="13193" max="13193" width="125.85546875" style="12" customWidth="1"/>
    <col min="13194" max="13312" width="6.140625" style="12"/>
    <col min="13313" max="13313" width="8" style="12" customWidth="1"/>
    <col min="13314" max="13314" width="34.7109375" style="12" customWidth="1"/>
    <col min="13315" max="13315" width="8.85546875" style="12" customWidth="1"/>
    <col min="13316" max="13316" width="23.140625" style="12" customWidth="1"/>
    <col min="13317" max="13317" width="27.7109375" style="12" customWidth="1"/>
    <col min="13318" max="13318" width="11.28515625" style="12" customWidth="1"/>
    <col min="13319" max="13447" width="9.140625" style="12" customWidth="1"/>
    <col min="13448" max="13448" width="6.140625" style="12" customWidth="1"/>
    <col min="13449" max="13449" width="125.85546875" style="12" customWidth="1"/>
    <col min="13450" max="13568" width="6.140625" style="12"/>
    <col min="13569" max="13569" width="8" style="12" customWidth="1"/>
    <col min="13570" max="13570" width="34.7109375" style="12" customWidth="1"/>
    <col min="13571" max="13571" width="8.85546875" style="12" customWidth="1"/>
    <col min="13572" max="13572" width="23.140625" style="12" customWidth="1"/>
    <col min="13573" max="13573" width="27.7109375" style="12" customWidth="1"/>
    <col min="13574" max="13574" width="11.28515625" style="12" customWidth="1"/>
    <col min="13575" max="13703" width="9.140625" style="12" customWidth="1"/>
    <col min="13704" max="13704" width="6.140625" style="12" customWidth="1"/>
    <col min="13705" max="13705" width="125.85546875" style="12" customWidth="1"/>
    <col min="13706" max="13824" width="6.140625" style="12"/>
    <col min="13825" max="13825" width="8" style="12" customWidth="1"/>
    <col min="13826" max="13826" width="34.7109375" style="12" customWidth="1"/>
    <col min="13827" max="13827" width="8.85546875" style="12" customWidth="1"/>
    <col min="13828" max="13828" width="23.140625" style="12" customWidth="1"/>
    <col min="13829" max="13829" width="27.7109375" style="12" customWidth="1"/>
    <col min="13830" max="13830" width="11.28515625" style="12" customWidth="1"/>
    <col min="13831" max="13959" width="9.140625" style="12" customWidth="1"/>
    <col min="13960" max="13960" width="6.140625" style="12" customWidth="1"/>
    <col min="13961" max="13961" width="125.85546875" style="12" customWidth="1"/>
    <col min="13962" max="14080" width="6.140625" style="12"/>
    <col min="14081" max="14081" width="8" style="12" customWidth="1"/>
    <col min="14082" max="14082" width="34.7109375" style="12" customWidth="1"/>
    <col min="14083" max="14083" width="8.85546875" style="12" customWidth="1"/>
    <col min="14084" max="14084" width="23.140625" style="12" customWidth="1"/>
    <col min="14085" max="14085" width="27.7109375" style="12" customWidth="1"/>
    <col min="14086" max="14086" width="11.28515625" style="12" customWidth="1"/>
    <col min="14087" max="14215" width="9.140625" style="12" customWidth="1"/>
    <col min="14216" max="14216" width="6.140625" style="12" customWidth="1"/>
    <col min="14217" max="14217" width="125.85546875" style="12" customWidth="1"/>
    <col min="14218" max="14336" width="6.140625" style="12"/>
    <col min="14337" max="14337" width="8" style="12" customWidth="1"/>
    <col min="14338" max="14338" width="34.7109375" style="12" customWidth="1"/>
    <col min="14339" max="14339" width="8.85546875" style="12" customWidth="1"/>
    <col min="14340" max="14340" width="23.140625" style="12" customWidth="1"/>
    <col min="14341" max="14341" width="27.7109375" style="12" customWidth="1"/>
    <col min="14342" max="14342" width="11.28515625" style="12" customWidth="1"/>
    <col min="14343" max="14471" width="9.140625" style="12" customWidth="1"/>
    <col min="14472" max="14472" width="6.140625" style="12" customWidth="1"/>
    <col min="14473" max="14473" width="125.85546875" style="12" customWidth="1"/>
    <col min="14474" max="14592" width="6.140625" style="12"/>
    <col min="14593" max="14593" width="8" style="12" customWidth="1"/>
    <col min="14594" max="14594" width="34.7109375" style="12" customWidth="1"/>
    <col min="14595" max="14595" width="8.85546875" style="12" customWidth="1"/>
    <col min="14596" max="14596" width="23.140625" style="12" customWidth="1"/>
    <col min="14597" max="14597" width="27.7109375" style="12" customWidth="1"/>
    <col min="14598" max="14598" width="11.28515625" style="12" customWidth="1"/>
    <col min="14599" max="14727" width="9.140625" style="12" customWidth="1"/>
    <col min="14728" max="14728" width="6.140625" style="12" customWidth="1"/>
    <col min="14729" max="14729" width="125.85546875" style="12" customWidth="1"/>
    <col min="14730" max="14848" width="6.140625" style="12"/>
    <col min="14849" max="14849" width="8" style="12" customWidth="1"/>
    <col min="14850" max="14850" width="34.7109375" style="12" customWidth="1"/>
    <col min="14851" max="14851" width="8.85546875" style="12" customWidth="1"/>
    <col min="14852" max="14852" width="23.140625" style="12" customWidth="1"/>
    <col min="14853" max="14853" width="27.7109375" style="12" customWidth="1"/>
    <col min="14854" max="14854" width="11.28515625" style="12" customWidth="1"/>
    <col min="14855" max="14983" width="9.140625" style="12" customWidth="1"/>
    <col min="14984" max="14984" width="6.140625" style="12" customWidth="1"/>
    <col min="14985" max="14985" width="125.85546875" style="12" customWidth="1"/>
    <col min="14986" max="15104" width="6.140625" style="12"/>
    <col min="15105" max="15105" width="8" style="12" customWidth="1"/>
    <col min="15106" max="15106" width="34.7109375" style="12" customWidth="1"/>
    <col min="15107" max="15107" width="8.85546875" style="12" customWidth="1"/>
    <col min="15108" max="15108" width="23.140625" style="12" customWidth="1"/>
    <col min="15109" max="15109" width="27.7109375" style="12" customWidth="1"/>
    <col min="15110" max="15110" width="11.28515625" style="12" customWidth="1"/>
    <col min="15111" max="15239" width="9.140625" style="12" customWidth="1"/>
    <col min="15240" max="15240" width="6.140625" style="12" customWidth="1"/>
    <col min="15241" max="15241" width="125.85546875" style="12" customWidth="1"/>
    <col min="15242" max="15360" width="6.140625" style="12"/>
    <col min="15361" max="15361" width="8" style="12" customWidth="1"/>
    <col min="15362" max="15362" width="34.7109375" style="12" customWidth="1"/>
    <col min="15363" max="15363" width="8.85546875" style="12" customWidth="1"/>
    <col min="15364" max="15364" width="23.140625" style="12" customWidth="1"/>
    <col min="15365" max="15365" width="27.7109375" style="12" customWidth="1"/>
    <col min="15366" max="15366" width="11.28515625" style="12" customWidth="1"/>
    <col min="15367" max="15495" width="9.140625" style="12" customWidth="1"/>
    <col min="15496" max="15496" width="6.140625" style="12" customWidth="1"/>
    <col min="15497" max="15497" width="125.85546875" style="12" customWidth="1"/>
    <col min="15498" max="15616" width="6.140625" style="12"/>
    <col min="15617" max="15617" width="8" style="12" customWidth="1"/>
    <col min="15618" max="15618" width="34.7109375" style="12" customWidth="1"/>
    <col min="15619" max="15619" width="8.85546875" style="12" customWidth="1"/>
    <col min="15620" max="15620" width="23.140625" style="12" customWidth="1"/>
    <col min="15621" max="15621" width="27.7109375" style="12" customWidth="1"/>
    <col min="15622" max="15622" width="11.28515625" style="12" customWidth="1"/>
    <col min="15623" max="15751" width="9.140625" style="12" customWidth="1"/>
    <col min="15752" max="15752" width="6.140625" style="12" customWidth="1"/>
    <col min="15753" max="15753" width="125.85546875" style="12" customWidth="1"/>
    <col min="15754" max="15872" width="6.140625" style="12"/>
    <col min="15873" max="15873" width="8" style="12" customWidth="1"/>
    <col min="15874" max="15874" width="34.7109375" style="12" customWidth="1"/>
    <col min="15875" max="15875" width="8.85546875" style="12" customWidth="1"/>
    <col min="15876" max="15876" width="23.140625" style="12" customWidth="1"/>
    <col min="15877" max="15877" width="27.7109375" style="12" customWidth="1"/>
    <col min="15878" max="15878" width="11.28515625" style="12" customWidth="1"/>
    <col min="15879" max="16007" width="9.140625" style="12" customWidth="1"/>
    <col min="16008" max="16008" width="6.140625" style="12" customWidth="1"/>
    <col min="16009" max="16009" width="125.85546875" style="12" customWidth="1"/>
    <col min="16010" max="16128" width="6.140625" style="12"/>
    <col min="16129" max="16129" width="8" style="12" customWidth="1"/>
    <col min="16130" max="16130" width="34.7109375" style="12" customWidth="1"/>
    <col min="16131" max="16131" width="8.85546875" style="12" customWidth="1"/>
    <col min="16132" max="16132" width="23.140625" style="12" customWidth="1"/>
    <col min="16133" max="16133" width="27.7109375" style="12" customWidth="1"/>
    <col min="16134" max="16134" width="11.28515625" style="12" customWidth="1"/>
    <col min="16135" max="16263" width="9.140625" style="12" customWidth="1"/>
    <col min="16264" max="16264" width="6.140625" style="12" customWidth="1"/>
    <col min="16265" max="16265" width="125.85546875" style="12" customWidth="1"/>
    <col min="16266" max="16384" width="6.140625" style="12"/>
  </cols>
  <sheetData>
    <row r="1" spans="1:58" ht="23.25" customHeight="1">
      <c r="A1" s="58"/>
      <c r="B1" s="72" t="s">
        <v>4</v>
      </c>
      <c r="C1" s="72"/>
      <c r="D1" s="31"/>
      <c r="E1" s="31"/>
      <c r="F1" s="31"/>
      <c r="G1" s="31"/>
      <c r="H1" s="59"/>
      <c r="I1" s="27"/>
      <c r="J1" s="27"/>
      <c r="K1" s="27"/>
      <c r="L1" s="27"/>
      <c r="M1" s="27"/>
    </row>
    <row r="2" spans="1:58" ht="23.25" customHeight="1">
      <c r="A2" s="58"/>
      <c r="B2" s="73" t="s">
        <v>50</v>
      </c>
      <c r="C2" s="73"/>
      <c r="D2" s="31"/>
      <c r="E2" s="31"/>
      <c r="F2" s="31"/>
      <c r="G2" s="31"/>
      <c r="H2" s="59"/>
      <c r="I2" s="27"/>
      <c r="J2" s="27"/>
      <c r="K2" s="27"/>
      <c r="L2" s="27"/>
      <c r="M2" s="27"/>
    </row>
    <row r="3" spans="1:58" ht="23.25" customHeight="1">
      <c r="A3" s="58"/>
      <c r="B3" s="74" t="s">
        <v>6</v>
      </c>
      <c r="C3" s="74"/>
      <c r="D3" s="31"/>
      <c r="E3" s="31"/>
      <c r="F3" s="31"/>
      <c r="G3" s="31"/>
      <c r="H3" s="59"/>
      <c r="I3" s="27"/>
      <c r="J3" s="27"/>
      <c r="K3" s="27"/>
      <c r="L3" s="27"/>
      <c r="M3" s="27"/>
    </row>
    <row r="4" spans="1:58" ht="15" hidden="1" customHeight="1">
      <c r="B4" s="48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58" ht="15" hidden="1" customHeight="1">
      <c r="B5" s="48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58" ht="15" hidden="1" customHeight="1">
      <c r="B6" s="49"/>
      <c r="C6" s="13"/>
      <c r="D6" s="14" t="s">
        <v>52</v>
      </c>
      <c r="E6" s="15">
        <v>29</v>
      </c>
    </row>
    <row r="7" spans="1:58" ht="36" customHeight="1">
      <c r="A7" s="29" t="s">
        <v>0</v>
      </c>
      <c r="B7" s="50" t="s">
        <v>1</v>
      </c>
      <c r="C7" s="16" t="s">
        <v>53</v>
      </c>
      <c r="D7" s="17" t="s">
        <v>54</v>
      </c>
      <c r="E7" s="17" t="s">
        <v>55</v>
      </c>
      <c r="F7" s="22" t="s">
        <v>300</v>
      </c>
      <c r="G7" s="22" t="s">
        <v>381</v>
      </c>
      <c r="H7" s="22" t="s">
        <v>301</v>
      </c>
    </row>
    <row r="8" spans="1:58" s="24" customFormat="1" ht="12.95" customHeight="1">
      <c r="A8" s="69" t="s">
        <v>56</v>
      </c>
      <c r="B8" s="70"/>
      <c r="C8" s="70"/>
      <c r="D8" s="70"/>
      <c r="E8" s="70"/>
      <c r="F8" s="70"/>
      <c r="G8" s="70"/>
      <c r="H8" s="71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</row>
    <row r="9" spans="1:58" ht="12.95" customHeight="1">
      <c r="A9" s="30">
        <v>1</v>
      </c>
      <c r="B9" s="51" t="s">
        <v>346</v>
      </c>
      <c r="C9" s="36" t="s">
        <v>2</v>
      </c>
      <c r="D9" s="46">
        <v>1707.16</v>
      </c>
      <c r="E9" s="26">
        <f>D9*0.7</f>
        <v>1195.0119999999999</v>
      </c>
      <c r="F9" s="23">
        <f t="shared" ref="F9:F26" si="0">E9*1.2</f>
        <v>1434.0143999999998</v>
      </c>
      <c r="G9" s="23">
        <f>F9*1.05</f>
        <v>1505.7151199999998</v>
      </c>
      <c r="H9" s="52">
        <f t="shared" ref="H9:H26" si="1">G9/1000</f>
        <v>1.5057151199999999</v>
      </c>
    </row>
    <row r="10" spans="1:58" ht="12.95" customHeight="1">
      <c r="A10" s="30">
        <v>2</v>
      </c>
      <c r="B10" s="51" t="s">
        <v>347</v>
      </c>
      <c r="C10" s="36" t="s">
        <v>2</v>
      </c>
      <c r="D10" s="46">
        <v>2355.4699999999998</v>
      </c>
      <c r="E10" s="26">
        <f t="shared" ref="E10:E25" si="2">D10*0.7</f>
        <v>1648.8289999999997</v>
      </c>
      <c r="F10" s="23">
        <f t="shared" si="0"/>
        <v>1978.5947999999996</v>
      </c>
      <c r="G10" s="23">
        <f t="shared" ref="G10:G26" si="3">F10*1.05</f>
        <v>2077.5245399999999</v>
      </c>
      <c r="H10" s="52">
        <f t="shared" si="1"/>
        <v>2.0775245399999998</v>
      </c>
    </row>
    <row r="11" spans="1:58" ht="12.95" customHeight="1">
      <c r="A11" s="30">
        <v>3</v>
      </c>
      <c r="B11" s="51" t="s">
        <v>348</v>
      </c>
      <c r="C11" s="36" t="s">
        <v>2</v>
      </c>
      <c r="D11" s="46">
        <v>3054.4</v>
      </c>
      <c r="E11" s="26">
        <f t="shared" si="2"/>
        <v>2138.08</v>
      </c>
      <c r="F11" s="23">
        <f t="shared" si="0"/>
        <v>2565.6959999999999</v>
      </c>
      <c r="G11" s="23">
        <f t="shared" si="3"/>
        <v>2693.9807999999998</v>
      </c>
      <c r="H11" s="52">
        <f t="shared" si="1"/>
        <v>2.6939807999999998</v>
      </c>
    </row>
    <row r="12" spans="1:58" ht="12.95" customHeight="1">
      <c r="A12" s="30">
        <v>4</v>
      </c>
      <c r="B12" s="51" t="s">
        <v>349</v>
      </c>
      <c r="C12" s="36" t="s">
        <v>2</v>
      </c>
      <c r="D12" s="46">
        <v>4326.28</v>
      </c>
      <c r="E12" s="26">
        <f t="shared" si="2"/>
        <v>3028.3959999999997</v>
      </c>
      <c r="F12" s="23">
        <f t="shared" si="0"/>
        <v>3634.0751999999998</v>
      </c>
      <c r="G12" s="23">
        <f t="shared" si="3"/>
        <v>3815.7789600000001</v>
      </c>
      <c r="H12" s="52">
        <f t="shared" si="1"/>
        <v>3.8157789600000003</v>
      </c>
    </row>
    <row r="13" spans="1:58" ht="12.95" customHeight="1">
      <c r="A13" s="30">
        <v>5</v>
      </c>
      <c r="B13" s="51" t="s">
        <v>350</v>
      </c>
      <c r="C13" s="36" t="s">
        <v>2</v>
      </c>
      <c r="D13" s="46">
        <v>6992.74</v>
      </c>
      <c r="E13" s="26">
        <f t="shared" si="2"/>
        <v>4894.9179999999997</v>
      </c>
      <c r="F13" s="23">
        <f t="shared" si="0"/>
        <v>5873.9015999999992</v>
      </c>
      <c r="G13" s="23">
        <f t="shared" si="3"/>
        <v>6167.5966799999997</v>
      </c>
      <c r="H13" s="52">
        <f t="shared" si="1"/>
        <v>6.1675966799999999</v>
      </c>
    </row>
    <row r="14" spans="1:58" ht="12.95" customHeight="1">
      <c r="A14" s="30">
        <v>6</v>
      </c>
      <c r="B14" s="51" t="s">
        <v>351</v>
      </c>
      <c r="C14" s="36" t="s">
        <v>2</v>
      </c>
      <c r="D14" s="46">
        <v>11035.66</v>
      </c>
      <c r="E14" s="26">
        <f t="shared" si="2"/>
        <v>7724.9619999999995</v>
      </c>
      <c r="F14" s="23">
        <f t="shared" si="0"/>
        <v>9269.9543999999987</v>
      </c>
      <c r="G14" s="23">
        <f t="shared" si="3"/>
        <v>9733.4521199999999</v>
      </c>
      <c r="H14" s="52">
        <f t="shared" si="1"/>
        <v>9.733452119999999</v>
      </c>
    </row>
    <row r="15" spans="1:58" ht="12.95" customHeight="1">
      <c r="A15" s="30">
        <v>7</v>
      </c>
      <c r="B15" s="51" t="s">
        <v>352</v>
      </c>
      <c r="C15" s="36" t="s">
        <v>2</v>
      </c>
      <c r="D15" s="46">
        <v>16431.48</v>
      </c>
      <c r="E15" s="26">
        <f t="shared" si="2"/>
        <v>11502.035999999998</v>
      </c>
      <c r="F15" s="23">
        <f t="shared" si="0"/>
        <v>13802.443199999998</v>
      </c>
      <c r="G15" s="23">
        <f t="shared" si="3"/>
        <v>14492.565359999999</v>
      </c>
      <c r="H15" s="52">
        <f t="shared" si="1"/>
        <v>14.492565359999999</v>
      </c>
    </row>
    <row r="16" spans="1:58" ht="12.95" customHeight="1">
      <c r="A16" s="30">
        <v>8</v>
      </c>
      <c r="B16" s="51" t="s">
        <v>353</v>
      </c>
      <c r="C16" s="36" t="s">
        <v>2</v>
      </c>
      <c r="D16" s="47">
        <v>27920.17</v>
      </c>
      <c r="E16" s="26">
        <f t="shared" si="2"/>
        <v>19544.118999999999</v>
      </c>
      <c r="F16" s="23">
        <f t="shared" si="0"/>
        <v>23452.942799999997</v>
      </c>
      <c r="G16" s="23">
        <f t="shared" si="3"/>
        <v>24625.589939999998</v>
      </c>
      <c r="H16" s="52">
        <f t="shared" si="1"/>
        <v>24.625589939999998</v>
      </c>
    </row>
    <row r="17" spans="1:58" ht="12.95" customHeight="1">
      <c r="A17" s="30">
        <v>9</v>
      </c>
      <c r="B17" s="51" t="s">
        <v>354</v>
      </c>
      <c r="C17" s="36" t="s">
        <v>2</v>
      </c>
      <c r="D17" s="46">
        <v>44640.41</v>
      </c>
      <c r="E17" s="26">
        <f t="shared" si="2"/>
        <v>31248.287</v>
      </c>
      <c r="F17" s="23">
        <f t="shared" si="0"/>
        <v>37497.9444</v>
      </c>
      <c r="G17" s="23">
        <f t="shared" si="3"/>
        <v>39372.841619999999</v>
      </c>
      <c r="H17" s="52">
        <f t="shared" si="1"/>
        <v>39.372841620000003</v>
      </c>
    </row>
    <row r="18" spans="1:58" ht="12.95" customHeight="1">
      <c r="A18" s="30">
        <v>10</v>
      </c>
      <c r="B18" s="51" t="s">
        <v>355</v>
      </c>
      <c r="C18" s="36" t="s">
        <v>2</v>
      </c>
      <c r="D18" s="46">
        <v>1814.93</v>
      </c>
      <c r="E18" s="26">
        <f t="shared" si="2"/>
        <v>1270.451</v>
      </c>
      <c r="F18" s="23">
        <f t="shared" si="0"/>
        <v>1524.5411999999999</v>
      </c>
      <c r="G18" s="23">
        <f t="shared" si="3"/>
        <v>1600.7682600000001</v>
      </c>
      <c r="H18" s="52">
        <f t="shared" si="1"/>
        <v>1.6007682600000002</v>
      </c>
    </row>
    <row r="19" spans="1:58" ht="12.95" customHeight="1">
      <c r="A19" s="30">
        <v>11</v>
      </c>
      <c r="B19" s="51" t="s">
        <v>356</v>
      </c>
      <c r="C19" s="36" t="s">
        <v>2</v>
      </c>
      <c r="D19" s="46">
        <v>2547.4</v>
      </c>
      <c r="E19" s="26">
        <f t="shared" si="2"/>
        <v>1783.18</v>
      </c>
      <c r="F19" s="23">
        <f t="shared" si="0"/>
        <v>2139.8159999999998</v>
      </c>
      <c r="G19" s="23">
        <f t="shared" si="3"/>
        <v>2246.8067999999998</v>
      </c>
      <c r="H19" s="52">
        <f t="shared" si="1"/>
        <v>2.2468067999999999</v>
      </c>
    </row>
    <row r="20" spans="1:58" ht="12.95" customHeight="1">
      <c r="A20" s="30">
        <v>12</v>
      </c>
      <c r="B20" s="51" t="s">
        <v>357</v>
      </c>
      <c r="C20" s="36" t="s">
        <v>2</v>
      </c>
      <c r="D20" s="46">
        <v>3060.1</v>
      </c>
      <c r="E20" s="26">
        <f t="shared" si="2"/>
        <v>2142.0699999999997</v>
      </c>
      <c r="F20" s="23">
        <f t="shared" si="0"/>
        <v>2570.4839999999995</v>
      </c>
      <c r="G20" s="23">
        <f t="shared" si="3"/>
        <v>2699.0081999999998</v>
      </c>
      <c r="H20" s="52">
        <f t="shared" si="1"/>
        <v>2.6990081999999997</v>
      </c>
    </row>
    <row r="21" spans="1:58" ht="12.95" customHeight="1">
      <c r="A21" s="30">
        <v>13</v>
      </c>
      <c r="B21" s="51" t="s">
        <v>358</v>
      </c>
      <c r="C21" s="36" t="s">
        <v>2</v>
      </c>
      <c r="D21" s="46">
        <v>4340.3</v>
      </c>
      <c r="E21" s="26">
        <f t="shared" si="2"/>
        <v>3038.21</v>
      </c>
      <c r="F21" s="23">
        <f t="shared" si="0"/>
        <v>3645.8519999999999</v>
      </c>
      <c r="G21" s="23">
        <f t="shared" si="3"/>
        <v>3828.1446000000001</v>
      </c>
      <c r="H21" s="52">
        <f t="shared" si="1"/>
        <v>3.8281445999999999</v>
      </c>
    </row>
    <row r="22" spans="1:58" ht="12.95" customHeight="1">
      <c r="A22" s="30">
        <v>14</v>
      </c>
      <c r="B22" s="51" t="s">
        <v>359</v>
      </c>
      <c r="C22" s="36" t="s">
        <v>2</v>
      </c>
      <c r="D22" s="46">
        <v>7166.19</v>
      </c>
      <c r="E22" s="26">
        <f t="shared" si="2"/>
        <v>5016.3329999999996</v>
      </c>
      <c r="F22" s="23">
        <f t="shared" si="0"/>
        <v>6019.5995999999996</v>
      </c>
      <c r="G22" s="23">
        <f t="shared" si="3"/>
        <v>6320.5795799999996</v>
      </c>
      <c r="H22" s="52">
        <f t="shared" si="1"/>
        <v>6.3205795799999995</v>
      </c>
    </row>
    <row r="23" spans="1:58" ht="12.95" customHeight="1">
      <c r="A23" s="30">
        <v>15</v>
      </c>
      <c r="B23" s="51" t="s">
        <v>360</v>
      </c>
      <c r="C23" s="36" t="s">
        <v>2</v>
      </c>
      <c r="D23" s="46">
        <v>11072.58</v>
      </c>
      <c r="E23" s="26">
        <f t="shared" si="2"/>
        <v>7750.8059999999996</v>
      </c>
      <c r="F23" s="23">
        <f t="shared" si="0"/>
        <v>9300.9671999999991</v>
      </c>
      <c r="G23" s="23">
        <f t="shared" si="3"/>
        <v>9766.0155599999998</v>
      </c>
      <c r="H23" s="52">
        <f t="shared" si="1"/>
        <v>9.7660155599999996</v>
      </c>
    </row>
    <row r="24" spans="1:58" ht="12.95" customHeight="1">
      <c r="A24" s="30">
        <v>16</v>
      </c>
      <c r="B24" s="51" t="s">
        <v>361</v>
      </c>
      <c r="C24" s="36" t="s">
        <v>2</v>
      </c>
      <c r="D24" s="46">
        <v>17791.63</v>
      </c>
      <c r="E24" s="26">
        <f t="shared" si="2"/>
        <v>12454.141</v>
      </c>
      <c r="F24" s="23">
        <f t="shared" si="0"/>
        <v>14944.9692</v>
      </c>
      <c r="G24" s="23">
        <f t="shared" si="3"/>
        <v>15692.21766</v>
      </c>
      <c r="H24" s="52">
        <f t="shared" si="1"/>
        <v>15.692217660000001</v>
      </c>
    </row>
    <row r="25" spans="1:58" ht="12.95" customHeight="1">
      <c r="A25" s="30">
        <v>17</v>
      </c>
      <c r="B25" s="51" t="s">
        <v>362</v>
      </c>
      <c r="C25" s="36" t="s">
        <v>2</v>
      </c>
      <c r="D25" s="46">
        <v>27746.81</v>
      </c>
      <c r="E25" s="26">
        <f t="shared" si="2"/>
        <v>19422.767</v>
      </c>
      <c r="F25" s="23">
        <f t="shared" si="0"/>
        <v>23307.320400000001</v>
      </c>
      <c r="G25" s="23">
        <f t="shared" si="3"/>
        <v>24472.686420000002</v>
      </c>
      <c r="H25" s="52">
        <f t="shared" si="1"/>
        <v>24.472686420000002</v>
      </c>
    </row>
    <row r="26" spans="1:58">
      <c r="A26" s="30">
        <v>18</v>
      </c>
      <c r="B26" s="51" t="s">
        <v>363</v>
      </c>
      <c r="C26" s="36" t="s">
        <v>2</v>
      </c>
      <c r="D26" s="46">
        <v>42586.2</v>
      </c>
      <c r="E26" s="26">
        <f>D26*0.7</f>
        <v>29810.339999999997</v>
      </c>
      <c r="F26" s="23">
        <f t="shared" si="0"/>
        <v>35772.407999999996</v>
      </c>
      <c r="G26" s="23">
        <f t="shared" si="3"/>
        <v>37561.028399999996</v>
      </c>
      <c r="H26" s="52">
        <f t="shared" si="1"/>
        <v>37.561028399999998</v>
      </c>
    </row>
    <row r="27" spans="1:58" s="24" customFormat="1" ht="15" hidden="1" customHeight="1">
      <c r="A27" s="69"/>
      <c r="B27" s="70"/>
      <c r="C27" s="70"/>
      <c r="D27" s="70"/>
      <c r="E27" s="70"/>
      <c r="F27" s="70"/>
      <c r="G27" s="70"/>
      <c r="H27" s="71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</row>
    <row r="28" spans="1:58" ht="12.95" customHeight="1">
      <c r="A28" s="30">
        <v>19</v>
      </c>
      <c r="B28" s="51" t="s">
        <v>57</v>
      </c>
      <c r="C28" s="36" t="s">
        <v>2</v>
      </c>
      <c r="D28" s="46">
        <v>7733.24</v>
      </c>
      <c r="E28" s="26">
        <f>D28*0.7</f>
        <v>5413.2679999999991</v>
      </c>
      <c r="F28" s="23">
        <f t="shared" ref="F28:F44" si="4">E28*1.2</f>
        <v>6495.9215999999988</v>
      </c>
      <c r="G28" s="23">
        <f>F28*1.05</f>
        <v>6820.7176799999988</v>
      </c>
      <c r="H28" s="52">
        <f t="shared" ref="H28:H59" si="5">G28/1000</f>
        <v>6.8207176799999987</v>
      </c>
    </row>
    <row r="29" spans="1:58" ht="12.95" customHeight="1">
      <c r="A29" s="30">
        <v>20</v>
      </c>
      <c r="B29" s="51" t="s">
        <v>58</v>
      </c>
      <c r="C29" s="36" t="s">
        <v>2</v>
      </c>
      <c r="D29" s="46">
        <v>10385.41</v>
      </c>
      <c r="E29" s="26">
        <f t="shared" ref="E29:E92" si="6">D29*0.7</f>
        <v>7269.7869999999994</v>
      </c>
      <c r="F29" s="23">
        <f t="shared" si="4"/>
        <v>8723.7443999999996</v>
      </c>
      <c r="G29" s="23">
        <f t="shared" ref="G29:G92" si="7">F29*1.05</f>
        <v>9159.9316199999994</v>
      </c>
      <c r="H29" s="52">
        <f t="shared" si="5"/>
        <v>9.1599316200000001</v>
      </c>
    </row>
    <row r="30" spans="1:58" ht="12.95" customHeight="1">
      <c r="A30" s="53">
        <v>21</v>
      </c>
      <c r="B30" s="51" t="s">
        <v>59</v>
      </c>
      <c r="C30" s="36" t="s">
        <v>2</v>
      </c>
      <c r="D30" s="46">
        <v>16328.95</v>
      </c>
      <c r="E30" s="26">
        <f t="shared" si="6"/>
        <v>11430.264999999999</v>
      </c>
      <c r="F30" s="23">
        <f t="shared" si="4"/>
        <v>13716.317999999999</v>
      </c>
      <c r="G30" s="23">
        <f t="shared" si="7"/>
        <v>14402.133900000001</v>
      </c>
      <c r="H30" s="52">
        <f t="shared" si="5"/>
        <v>14.402133900000001</v>
      </c>
    </row>
    <row r="31" spans="1:58" ht="12.95" customHeight="1">
      <c r="A31" s="53">
        <v>22</v>
      </c>
      <c r="B31" s="51" t="s">
        <v>60</v>
      </c>
      <c r="C31" s="36" t="s">
        <v>2</v>
      </c>
      <c r="D31" s="46">
        <v>24738.639999999999</v>
      </c>
      <c r="E31" s="26">
        <f t="shared" si="6"/>
        <v>17317.047999999999</v>
      </c>
      <c r="F31" s="23">
        <f t="shared" si="4"/>
        <v>20780.457599999998</v>
      </c>
      <c r="G31" s="23">
        <f t="shared" si="7"/>
        <v>21819.480479999998</v>
      </c>
      <c r="H31" s="52">
        <f t="shared" si="5"/>
        <v>21.819480479999999</v>
      </c>
    </row>
    <row r="32" spans="1:58" ht="12.95" customHeight="1">
      <c r="A32" s="53">
        <v>23</v>
      </c>
      <c r="B32" s="51" t="s">
        <v>61</v>
      </c>
      <c r="C32" s="36" t="s">
        <v>2</v>
      </c>
      <c r="D32" s="46">
        <v>36146.550000000003</v>
      </c>
      <c r="E32" s="26">
        <f t="shared" si="6"/>
        <v>25302.584999999999</v>
      </c>
      <c r="F32" s="23">
        <f t="shared" si="4"/>
        <v>30363.101999999999</v>
      </c>
      <c r="G32" s="23">
        <f t="shared" si="7"/>
        <v>31881.257099999999</v>
      </c>
      <c r="H32" s="52">
        <f t="shared" si="5"/>
        <v>31.881257099999999</v>
      </c>
    </row>
    <row r="33" spans="1:8" ht="12.95" customHeight="1">
      <c r="A33" s="53">
        <v>24</v>
      </c>
      <c r="B33" s="51" t="s">
        <v>62</v>
      </c>
      <c r="C33" s="36" t="s">
        <v>2</v>
      </c>
      <c r="D33" s="46">
        <v>11102.64</v>
      </c>
      <c r="E33" s="26">
        <f t="shared" si="6"/>
        <v>7771.847999999999</v>
      </c>
      <c r="F33" s="23">
        <f t="shared" si="4"/>
        <v>9326.2175999999981</v>
      </c>
      <c r="G33" s="23">
        <f t="shared" si="7"/>
        <v>9792.528479999999</v>
      </c>
      <c r="H33" s="52">
        <f t="shared" si="5"/>
        <v>9.7925284799999996</v>
      </c>
    </row>
    <row r="34" spans="1:8" ht="12.95" customHeight="1">
      <c r="A34" s="53">
        <v>25</v>
      </c>
      <c r="B34" s="51" t="s">
        <v>63</v>
      </c>
      <c r="C34" s="36" t="s">
        <v>2</v>
      </c>
      <c r="D34" s="46">
        <v>15166.74</v>
      </c>
      <c r="E34" s="26">
        <f t="shared" si="6"/>
        <v>10616.717999999999</v>
      </c>
      <c r="F34" s="23">
        <f t="shared" si="4"/>
        <v>12740.061599999999</v>
      </c>
      <c r="G34" s="23">
        <f t="shared" si="7"/>
        <v>13377.064679999999</v>
      </c>
      <c r="H34" s="52">
        <f t="shared" si="5"/>
        <v>13.37706468</v>
      </c>
    </row>
    <row r="35" spans="1:8" ht="12.95" customHeight="1">
      <c r="A35" s="53">
        <v>26</v>
      </c>
      <c r="B35" s="51" t="s">
        <v>64</v>
      </c>
      <c r="C35" s="36" t="s">
        <v>2</v>
      </c>
      <c r="D35" s="46">
        <v>24221.95</v>
      </c>
      <c r="E35" s="26">
        <f t="shared" si="6"/>
        <v>16955.364999999998</v>
      </c>
      <c r="F35" s="23">
        <f t="shared" si="4"/>
        <v>20346.437999999998</v>
      </c>
      <c r="G35" s="23">
        <f t="shared" si="7"/>
        <v>21363.759899999997</v>
      </c>
      <c r="H35" s="52">
        <f t="shared" si="5"/>
        <v>21.363759899999998</v>
      </c>
    </row>
    <row r="36" spans="1:8" ht="12.95" customHeight="1">
      <c r="A36" s="53">
        <v>27</v>
      </c>
      <c r="B36" s="51" t="s">
        <v>364</v>
      </c>
      <c r="C36" s="36" t="s">
        <v>2</v>
      </c>
      <c r="D36" s="46">
        <v>36911.519999999997</v>
      </c>
      <c r="E36" s="26">
        <f t="shared" si="6"/>
        <v>25838.063999999995</v>
      </c>
      <c r="F36" s="23">
        <f t="shared" si="4"/>
        <v>31005.676799999994</v>
      </c>
      <c r="G36" s="23">
        <f t="shared" si="7"/>
        <v>32555.960639999994</v>
      </c>
      <c r="H36" s="52">
        <f t="shared" si="5"/>
        <v>32.555960639999995</v>
      </c>
    </row>
    <row r="37" spans="1:8" ht="12.95" customHeight="1">
      <c r="A37" s="53">
        <v>28</v>
      </c>
      <c r="B37" s="51" t="s">
        <v>365</v>
      </c>
      <c r="C37" s="36" t="s">
        <v>2</v>
      </c>
      <c r="D37" s="46">
        <v>53833.09</v>
      </c>
      <c r="E37" s="26">
        <f t="shared" si="6"/>
        <v>37683.162999999993</v>
      </c>
      <c r="F37" s="23">
        <f t="shared" si="4"/>
        <v>45219.79559999999</v>
      </c>
      <c r="G37" s="23">
        <f t="shared" si="7"/>
        <v>47480.785379999994</v>
      </c>
      <c r="H37" s="52">
        <f t="shared" si="5"/>
        <v>47.480785379999993</v>
      </c>
    </row>
    <row r="38" spans="1:8" ht="12.95" customHeight="1">
      <c r="A38" s="53">
        <v>29</v>
      </c>
      <c r="B38" s="51" t="s">
        <v>65</v>
      </c>
      <c r="C38" s="36" t="s">
        <v>2</v>
      </c>
      <c r="D38" s="46">
        <v>7299.63</v>
      </c>
      <c r="E38" s="26">
        <f t="shared" si="6"/>
        <v>5109.741</v>
      </c>
      <c r="F38" s="23">
        <f t="shared" si="4"/>
        <v>6131.6891999999998</v>
      </c>
      <c r="G38" s="23">
        <f t="shared" si="7"/>
        <v>6438.2736599999998</v>
      </c>
      <c r="H38" s="52">
        <f t="shared" si="5"/>
        <v>6.4382736600000001</v>
      </c>
    </row>
    <row r="39" spans="1:8" ht="12.95" customHeight="1">
      <c r="A39" s="53">
        <v>30</v>
      </c>
      <c r="B39" s="51" t="s">
        <v>66</v>
      </c>
      <c r="C39" s="36" t="s">
        <v>2</v>
      </c>
      <c r="D39" s="46">
        <v>10300.200000000001</v>
      </c>
      <c r="E39" s="26">
        <f t="shared" si="6"/>
        <v>7210.14</v>
      </c>
      <c r="F39" s="23">
        <f t="shared" si="4"/>
        <v>8652.1679999999997</v>
      </c>
      <c r="G39" s="23">
        <f t="shared" si="7"/>
        <v>9084.7764000000006</v>
      </c>
      <c r="H39" s="52">
        <f t="shared" si="5"/>
        <v>9.0847764000000009</v>
      </c>
    </row>
    <row r="40" spans="1:8" ht="12.95" customHeight="1">
      <c r="A40" s="53">
        <v>31</v>
      </c>
      <c r="B40" s="51" t="s">
        <v>67</v>
      </c>
      <c r="C40" s="36" t="s">
        <v>2</v>
      </c>
      <c r="D40" s="46">
        <v>17136.240000000002</v>
      </c>
      <c r="E40" s="26">
        <f t="shared" si="6"/>
        <v>11995.368</v>
      </c>
      <c r="F40" s="23">
        <f t="shared" si="4"/>
        <v>14394.4416</v>
      </c>
      <c r="G40" s="23">
        <f t="shared" si="7"/>
        <v>15114.163680000001</v>
      </c>
      <c r="H40" s="52">
        <f t="shared" si="5"/>
        <v>15.114163680000001</v>
      </c>
    </row>
    <row r="41" spans="1:8" ht="12.95" customHeight="1">
      <c r="A41" s="53">
        <v>32</v>
      </c>
      <c r="B41" s="51" t="s">
        <v>68</v>
      </c>
      <c r="C41" s="36" t="s">
        <v>2</v>
      </c>
      <c r="D41" s="46">
        <v>25922.02</v>
      </c>
      <c r="E41" s="26">
        <f t="shared" si="6"/>
        <v>18145.414000000001</v>
      </c>
      <c r="F41" s="23">
        <f t="shared" si="4"/>
        <v>21774.496800000001</v>
      </c>
      <c r="G41" s="23">
        <f t="shared" si="7"/>
        <v>22863.221640000003</v>
      </c>
      <c r="H41" s="52">
        <f t="shared" si="5"/>
        <v>22.863221640000003</v>
      </c>
    </row>
    <row r="42" spans="1:8" ht="12.95" customHeight="1">
      <c r="A42" s="53">
        <v>33</v>
      </c>
      <c r="B42" s="51" t="s">
        <v>69</v>
      </c>
      <c r="C42" s="36" t="s">
        <v>2</v>
      </c>
      <c r="D42" s="46">
        <v>38003.74</v>
      </c>
      <c r="E42" s="26">
        <f t="shared" si="6"/>
        <v>26602.617999999999</v>
      </c>
      <c r="F42" s="23">
        <f t="shared" si="4"/>
        <v>31923.141599999995</v>
      </c>
      <c r="G42" s="23">
        <f t="shared" si="7"/>
        <v>33519.29868</v>
      </c>
      <c r="H42" s="52">
        <f t="shared" si="5"/>
        <v>33.519298679999999</v>
      </c>
    </row>
    <row r="43" spans="1:8" ht="12.95" customHeight="1">
      <c r="A43" s="53">
        <v>34</v>
      </c>
      <c r="B43" s="51" t="s">
        <v>366</v>
      </c>
      <c r="C43" s="36" t="s">
        <v>2</v>
      </c>
      <c r="D43" s="46">
        <v>62655.09</v>
      </c>
      <c r="E43" s="26">
        <f t="shared" si="6"/>
        <v>43858.562999999995</v>
      </c>
      <c r="F43" s="23">
        <f t="shared" si="4"/>
        <v>52630.275599999994</v>
      </c>
      <c r="G43" s="23">
        <f t="shared" si="7"/>
        <v>55261.789379999995</v>
      </c>
      <c r="H43" s="52">
        <f t="shared" si="5"/>
        <v>55.261789379999996</v>
      </c>
    </row>
    <row r="44" spans="1:8" ht="12.95" customHeight="1">
      <c r="A44" s="53">
        <v>35</v>
      </c>
      <c r="B44" s="51" t="s">
        <v>367</v>
      </c>
      <c r="C44" s="36" t="s">
        <v>2</v>
      </c>
      <c r="D44" s="46">
        <v>93840.91</v>
      </c>
      <c r="E44" s="26">
        <f t="shared" si="6"/>
        <v>65688.637000000002</v>
      </c>
      <c r="F44" s="23">
        <f t="shared" si="4"/>
        <v>78826.364400000006</v>
      </c>
      <c r="G44" s="23">
        <f t="shared" si="7"/>
        <v>82767.682620000007</v>
      </c>
      <c r="H44" s="52">
        <f t="shared" si="5"/>
        <v>82.767682620000002</v>
      </c>
    </row>
    <row r="45" spans="1:8" ht="12.95" customHeight="1">
      <c r="A45" s="53">
        <v>36</v>
      </c>
      <c r="B45" s="51" t="s">
        <v>70</v>
      </c>
      <c r="C45" s="36" t="s">
        <v>2</v>
      </c>
      <c r="D45" s="46">
        <v>10683.64</v>
      </c>
      <c r="E45" s="26">
        <f t="shared" si="6"/>
        <v>7478.5479999999989</v>
      </c>
      <c r="F45" s="23">
        <f t="shared" ref="F45:F84" si="8">E45*1.2</f>
        <v>8974.257599999999</v>
      </c>
      <c r="G45" s="23">
        <f t="shared" si="7"/>
        <v>9422.97048</v>
      </c>
      <c r="H45" s="52">
        <f t="shared" si="5"/>
        <v>9.42297048</v>
      </c>
    </row>
    <row r="46" spans="1:8" ht="12.95" customHeight="1">
      <c r="A46" s="53">
        <v>37</v>
      </c>
      <c r="B46" s="51" t="s">
        <v>71</v>
      </c>
      <c r="C46" s="36" t="s">
        <v>2</v>
      </c>
      <c r="D46" s="46">
        <v>15158.37</v>
      </c>
      <c r="E46" s="26">
        <f t="shared" si="6"/>
        <v>10610.859</v>
      </c>
      <c r="F46" s="23">
        <f t="shared" si="8"/>
        <v>12733.0308</v>
      </c>
      <c r="G46" s="23">
        <f t="shared" si="7"/>
        <v>13369.682340000001</v>
      </c>
      <c r="H46" s="52">
        <f t="shared" si="5"/>
        <v>13.369682340000001</v>
      </c>
    </row>
    <row r="47" spans="1:8" ht="12.95" customHeight="1">
      <c r="A47" s="53">
        <v>38</v>
      </c>
      <c r="B47" s="51" t="s">
        <v>72</v>
      </c>
      <c r="C47" s="36" t="s">
        <v>2</v>
      </c>
      <c r="D47" s="46">
        <v>25437.47</v>
      </c>
      <c r="E47" s="26">
        <f t="shared" si="6"/>
        <v>17806.228999999999</v>
      </c>
      <c r="F47" s="23">
        <f t="shared" si="8"/>
        <v>21367.4748</v>
      </c>
      <c r="G47" s="23">
        <f t="shared" si="7"/>
        <v>22435.848540000003</v>
      </c>
      <c r="H47" s="52">
        <f t="shared" si="5"/>
        <v>22.435848540000002</v>
      </c>
    </row>
    <row r="48" spans="1:8" ht="12.95" customHeight="1">
      <c r="A48" s="53">
        <v>39</v>
      </c>
      <c r="B48" s="51" t="s">
        <v>73</v>
      </c>
      <c r="C48" s="36" t="s">
        <v>2</v>
      </c>
      <c r="D48" s="46">
        <v>38972.959999999999</v>
      </c>
      <c r="E48" s="26">
        <f t="shared" si="6"/>
        <v>27281.071999999996</v>
      </c>
      <c r="F48" s="23">
        <f t="shared" si="8"/>
        <v>32737.286399999994</v>
      </c>
      <c r="G48" s="23">
        <f t="shared" si="7"/>
        <v>34374.150719999998</v>
      </c>
      <c r="H48" s="52">
        <f t="shared" si="5"/>
        <v>34.374150719999996</v>
      </c>
    </row>
    <row r="49" spans="1:8" ht="12.95" customHeight="1">
      <c r="A49" s="53">
        <v>40</v>
      </c>
      <c r="B49" s="51" t="s">
        <v>74</v>
      </c>
      <c r="C49" s="36" t="s">
        <v>2</v>
      </c>
      <c r="D49" s="46">
        <v>56630.91</v>
      </c>
      <c r="E49" s="26">
        <f t="shared" si="6"/>
        <v>39641.637000000002</v>
      </c>
      <c r="F49" s="23">
        <f t="shared" si="8"/>
        <v>47569.964400000004</v>
      </c>
      <c r="G49" s="23">
        <f t="shared" si="7"/>
        <v>49948.462620000006</v>
      </c>
      <c r="H49" s="52">
        <f t="shared" si="5"/>
        <v>49.948462620000008</v>
      </c>
    </row>
    <row r="50" spans="1:8" ht="12.95" customHeight="1">
      <c r="A50" s="53">
        <v>41</v>
      </c>
      <c r="B50" s="51" t="s">
        <v>368</v>
      </c>
      <c r="C50" s="36" t="s">
        <v>2</v>
      </c>
      <c r="D50" s="46">
        <v>92318.37</v>
      </c>
      <c r="E50" s="26">
        <f t="shared" si="6"/>
        <v>64622.858999999989</v>
      </c>
      <c r="F50" s="23">
        <f t="shared" si="8"/>
        <v>77547.430799999987</v>
      </c>
      <c r="G50" s="23">
        <f t="shared" si="7"/>
        <v>81424.802339999995</v>
      </c>
      <c r="H50" s="52">
        <f t="shared" si="5"/>
        <v>81.424802339999999</v>
      </c>
    </row>
    <row r="51" spans="1:8" ht="12.95" customHeight="1">
      <c r="A51" s="53">
        <v>42</v>
      </c>
      <c r="B51" s="51" t="s">
        <v>369</v>
      </c>
      <c r="C51" s="36" t="s">
        <v>2</v>
      </c>
      <c r="D51" s="46">
        <v>140418.85999999999</v>
      </c>
      <c r="E51" s="26">
        <f t="shared" si="6"/>
        <v>98293.20199999999</v>
      </c>
      <c r="F51" s="23">
        <f t="shared" si="8"/>
        <v>117951.84239999998</v>
      </c>
      <c r="G51" s="23">
        <f t="shared" si="7"/>
        <v>123849.43451999998</v>
      </c>
      <c r="H51" s="52">
        <f t="shared" si="5"/>
        <v>123.84943451999997</v>
      </c>
    </row>
    <row r="52" spans="1:8" ht="12.95" customHeight="1">
      <c r="A52" s="53">
        <v>43</v>
      </c>
      <c r="B52" s="51" t="s">
        <v>75</v>
      </c>
      <c r="C52" s="36" t="s">
        <v>2</v>
      </c>
      <c r="D52" s="46">
        <v>20042.759999999998</v>
      </c>
      <c r="E52" s="26">
        <f t="shared" si="6"/>
        <v>14029.931999999999</v>
      </c>
      <c r="F52" s="23">
        <f t="shared" si="8"/>
        <v>16835.918399999999</v>
      </c>
      <c r="G52" s="23">
        <f t="shared" si="7"/>
        <v>17677.714319999999</v>
      </c>
      <c r="H52" s="52">
        <f t="shared" si="5"/>
        <v>17.67771432</v>
      </c>
    </row>
    <row r="53" spans="1:8" ht="12.95" customHeight="1">
      <c r="A53" s="53">
        <v>44</v>
      </c>
      <c r="B53" s="51" t="s">
        <v>76</v>
      </c>
      <c r="C53" s="36" t="s">
        <v>2</v>
      </c>
      <c r="D53" s="46">
        <v>33741.449999999997</v>
      </c>
      <c r="E53" s="26">
        <f t="shared" si="6"/>
        <v>23619.014999999996</v>
      </c>
      <c r="F53" s="23">
        <f t="shared" si="8"/>
        <v>28342.817999999996</v>
      </c>
      <c r="G53" s="23">
        <f t="shared" si="7"/>
        <v>29759.958899999998</v>
      </c>
      <c r="H53" s="52">
        <f t="shared" si="5"/>
        <v>29.759958899999997</v>
      </c>
    </row>
    <row r="54" spans="1:8" ht="12.95" customHeight="1">
      <c r="A54" s="53">
        <v>45</v>
      </c>
      <c r="B54" s="51" t="s">
        <v>77</v>
      </c>
      <c r="C54" s="36" t="s">
        <v>2</v>
      </c>
      <c r="D54" s="46">
        <v>51630.43</v>
      </c>
      <c r="E54" s="26">
        <f t="shared" si="6"/>
        <v>36141.300999999999</v>
      </c>
      <c r="F54" s="23">
        <f t="shared" si="8"/>
        <v>43369.561199999996</v>
      </c>
      <c r="G54" s="23">
        <f t="shared" si="7"/>
        <v>45538.039259999998</v>
      </c>
      <c r="H54" s="52">
        <f t="shared" si="5"/>
        <v>45.538039259999998</v>
      </c>
    </row>
    <row r="55" spans="1:8" ht="12.95" customHeight="1">
      <c r="A55" s="53">
        <v>46</v>
      </c>
      <c r="B55" s="51" t="s">
        <v>78</v>
      </c>
      <c r="C55" s="36" t="s">
        <v>2</v>
      </c>
      <c r="D55" s="46">
        <v>75020.91</v>
      </c>
      <c r="E55" s="26">
        <f t="shared" si="6"/>
        <v>52514.637000000002</v>
      </c>
      <c r="F55" s="23">
        <f t="shared" si="8"/>
        <v>63017.564400000003</v>
      </c>
      <c r="G55" s="23">
        <f t="shared" si="7"/>
        <v>66168.442620000002</v>
      </c>
      <c r="H55" s="52">
        <f t="shared" si="5"/>
        <v>66.168442620000008</v>
      </c>
    </row>
    <row r="56" spans="1:8" ht="12.95" customHeight="1">
      <c r="A56" s="53">
        <v>47</v>
      </c>
      <c r="B56" s="51" t="s">
        <v>370</v>
      </c>
      <c r="C56" s="36" t="s">
        <v>2</v>
      </c>
      <c r="D56" s="46">
        <v>12774.02</v>
      </c>
      <c r="E56" s="26">
        <f t="shared" si="6"/>
        <v>8941.8140000000003</v>
      </c>
      <c r="F56" s="23">
        <f t="shared" si="8"/>
        <v>10730.176799999999</v>
      </c>
      <c r="G56" s="23">
        <f t="shared" si="7"/>
        <v>11266.68564</v>
      </c>
      <c r="H56" s="52">
        <f t="shared" si="5"/>
        <v>11.26668564</v>
      </c>
    </row>
    <row r="57" spans="1:8" ht="12.95" customHeight="1">
      <c r="A57" s="53">
        <v>48</v>
      </c>
      <c r="B57" s="51" t="s">
        <v>371</v>
      </c>
      <c r="C57" s="36" t="s">
        <v>2</v>
      </c>
      <c r="D57" s="46">
        <v>17178.830000000002</v>
      </c>
      <c r="E57" s="26">
        <f t="shared" si="6"/>
        <v>12025.181</v>
      </c>
      <c r="F57" s="23">
        <f t="shared" si="8"/>
        <v>14430.217200000001</v>
      </c>
      <c r="G57" s="23">
        <f t="shared" si="7"/>
        <v>15151.728060000001</v>
      </c>
      <c r="H57" s="52">
        <f t="shared" si="5"/>
        <v>15.151728060000002</v>
      </c>
    </row>
    <row r="58" spans="1:8" ht="12.95" customHeight="1">
      <c r="A58" s="53">
        <v>49</v>
      </c>
      <c r="B58" s="51" t="s">
        <v>372</v>
      </c>
      <c r="C58" s="36" t="s">
        <v>2</v>
      </c>
      <c r="D58" s="46">
        <v>26820.75</v>
      </c>
      <c r="E58" s="26">
        <f t="shared" si="6"/>
        <v>18774.524999999998</v>
      </c>
      <c r="F58" s="23">
        <f t="shared" si="8"/>
        <v>22529.429999999997</v>
      </c>
      <c r="G58" s="23">
        <f t="shared" si="7"/>
        <v>23655.901499999996</v>
      </c>
      <c r="H58" s="52">
        <f t="shared" si="5"/>
        <v>23.655901499999995</v>
      </c>
    </row>
    <row r="59" spans="1:8" ht="12.95" customHeight="1">
      <c r="A59" s="53">
        <v>50</v>
      </c>
      <c r="B59" s="51" t="s">
        <v>79</v>
      </c>
      <c r="C59" s="36" t="s">
        <v>2</v>
      </c>
      <c r="D59" s="46">
        <v>8019.75</v>
      </c>
      <c r="E59" s="26">
        <f t="shared" si="6"/>
        <v>5613.8249999999998</v>
      </c>
      <c r="F59" s="23">
        <f t="shared" si="8"/>
        <v>6736.5899999999992</v>
      </c>
      <c r="G59" s="23">
        <f t="shared" si="7"/>
        <v>7073.4194999999991</v>
      </c>
      <c r="H59" s="52">
        <f t="shared" si="5"/>
        <v>7.0734194999999991</v>
      </c>
    </row>
    <row r="60" spans="1:8" ht="12.95" customHeight="1">
      <c r="A60" s="53">
        <v>51</v>
      </c>
      <c r="B60" s="51" t="s">
        <v>81</v>
      </c>
      <c r="C60" s="36" t="s">
        <v>2</v>
      </c>
      <c r="D60" s="46">
        <v>11083.37</v>
      </c>
      <c r="E60" s="26">
        <f t="shared" si="6"/>
        <v>7758.3590000000004</v>
      </c>
      <c r="F60" s="23">
        <f t="shared" si="8"/>
        <v>9310.0308000000005</v>
      </c>
      <c r="G60" s="23">
        <f t="shared" si="7"/>
        <v>9775.5323400000016</v>
      </c>
      <c r="H60" s="52">
        <f t="shared" ref="H60:H91" si="9">G60/1000</f>
        <v>9.7755323400000016</v>
      </c>
    </row>
    <row r="61" spans="1:8" ht="12.95" customHeight="1">
      <c r="A61" s="53">
        <v>52</v>
      </c>
      <c r="B61" s="51" t="s">
        <v>83</v>
      </c>
      <c r="C61" s="36" t="s">
        <v>2</v>
      </c>
      <c r="D61" s="46">
        <v>18359.12</v>
      </c>
      <c r="E61" s="26">
        <f t="shared" si="6"/>
        <v>12851.383999999998</v>
      </c>
      <c r="F61" s="23">
        <f t="shared" si="8"/>
        <v>15421.660799999998</v>
      </c>
      <c r="G61" s="23">
        <f t="shared" si="7"/>
        <v>16192.743839999999</v>
      </c>
      <c r="H61" s="52">
        <f t="shared" si="9"/>
        <v>16.192743839999999</v>
      </c>
    </row>
    <row r="62" spans="1:8" ht="12.95" customHeight="1">
      <c r="A62" s="53">
        <v>53</v>
      </c>
      <c r="B62" s="51" t="s">
        <v>85</v>
      </c>
      <c r="C62" s="36" t="s">
        <v>2</v>
      </c>
      <c r="D62" s="46">
        <v>27218.39</v>
      </c>
      <c r="E62" s="26">
        <f t="shared" si="6"/>
        <v>19052.873</v>
      </c>
      <c r="F62" s="23">
        <f t="shared" si="8"/>
        <v>22863.4476</v>
      </c>
      <c r="G62" s="23">
        <f t="shared" si="7"/>
        <v>24006.619979999999</v>
      </c>
      <c r="H62" s="52">
        <f t="shared" si="9"/>
        <v>24.00661998</v>
      </c>
    </row>
    <row r="63" spans="1:8" ht="12.95" customHeight="1">
      <c r="A63" s="53">
        <v>54</v>
      </c>
      <c r="B63" s="51" t="s">
        <v>87</v>
      </c>
      <c r="C63" s="36" t="s">
        <v>2</v>
      </c>
      <c r="D63" s="46">
        <v>44137.279999999999</v>
      </c>
      <c r="E63" s="26">
        <f t="shared" si="6"/>
        <v>30896.095999999998</v>
      </c>
      <c r="F63" s="23">
        <f t="shared" si="8"/>
        <v>37075.315199999997</v>
      </c>
      <c r="G63" s="23">
        <f t="shared" si="7"/>
        <v>38929.080959999999</v>
      </c>
      <c r="H63" s="52">
        <f t="shared" si="9"/>
        <v>38.92908096</v>
      </c>
    </row>
    <row r="64" spans="1:8" ht="12.95" customHeight="1">
      <c r="A64" s="53">
        <v>55</v>
      </c>
      <c r="B64" s="51" t="s">
        <v>373</v>
      </c>
      <c r="C64" s="36" t="s">
        <v>2</v>
      </c>
      <c r="D64" s="46">
        <v>66220.649999999994</v>
      </c>
      <c r="E64" s="26">
        <f t="shared" si="6"/>
        <v>46354.454999999994</v>
      </c>
      <c r="F64" s="23">
        <f t="shared" si="8"/>
        <v>55625.34599999999</v>
      </c>
      <c r="G64" s="23">
        <f t="shared" si="7"/>
        <v>58406.61329999999</v>
      </c>
      <c r="H64" s="52">
        <f t="shared" si="9"/>
        <v>58.406613299999989</v>
      </c>
    </row>
    <row r="65" spans="1:8" ht="12.95" customHeight="1">
      <c r="A65" s="53">
        <v>56</v>
      </c>
      <c r="B65" s="51" t="s">
        <v>374</v>
      </c>
      <c r="C65" s="36" t="s">
        <v>2</v>
      </c>
      <c r="D65" s="46">
        <v>122932.07</v>
      </c>
      <c r="E65" s="26">
        <f t="shared" si="6"/>
        <v>86052.448999999993</v>
      </c>
      <c r="F65" s="23">
        <f t="shared" si="8"/>
        <v>103262.93879999999</v>
      </c>
      <c r="G65" s="23">
        <f t="shared" si="7"/>
        <v>108426.08573999999</v>
      </c>
      <c r="H65" s="52">
        <f t="shared" si="9"/>
        <v>108.42608573999999</v>
      </c>
    </row>
    <row r="66" spans="1:8" ht="12.95" customHeight="1">
      <c r="A66" s="53">
        <v>57</v>
      </c>
      <c r="B66" s="51" t="s">
        <v>80</v>
      </c>
      <c r="C66" s="36" t="s">
        <v>2</v>
      </c>
      <c r="D66" s="46">
        <v>11306.77</v>
      </c>
      <c r="E66" s="26">
        <f t="shared" si="6"/>
        <v>7914.7389999999996</v>
      </c>
      <c r="F66" s="23">
        <f t="shared" si="8"/>
        <v>9497.6867999999995</v>
      </c>
      <c r="G66" s="23">
        <f t="shared" si="7"/>
        <v>9972.57114</v>
      </c>
      <c r="H66" s="52">
        <f t="shared" si="9"/>
        <v>9.9725711399999994</v>
      </c>
    </row>
    <row r="67" spans="1:8" ht="12.95" customHeight="1">
      <c r="A67" s="53">
        <v>58</v>
      </c>
      <c r="B67" s="51" t="s">
        <v>82</v>
      </c>
      <c r="C67" s="36" t="s">
        <v>2</v>
      </c>
      <c r="D67" s="46">
        <v>15515.89</v>
      </c>
      <c r="E67" s="26">
        <f t="shared" si="6"/>
        <v>10861.123</v>
      </c>
      <c r="F67" s="23">
        <f t="shared" si="8"/>
        <v>13033.347599999999</v>
      </c>
      <c r="G67" s="23">
        <f t="shared" si="7"/>
        <v>13685.01498</v>
      </c>
      <c r="H67" s="52">
        <f t="shared" si="9"/>
        <v>13.68501498</v>
      </c>
    </row>
    <row r="68" spans="1:8" ht="12.95" customHeight="1">
      <c r="A68" s="53">
        <v>59</v>
      </c>
      <c r="B68" s="51" t="s">
        <v>84</v>
      </c>
      <c r="C68" s="36" t="s">
        <v>2</v>
      </c>
      <c r="D68" s="46">
        <v>25765.25</v>
      </c>
      <c r="E68" s="26">
        <f t="shared" si="6"/>
        <v>18035.674999999999</v>
      </c>
      <c r="F68" s="23">
        <f t="shared" si="8"/>
        <v>21642.809999999998</v>
      </c>
      <c r="G68" s="23">
        <f t="shared" si="7"/>
        <v>22724.950499999999</v>
      </c>
      <c r="H68" s="52">
        <f t="shared" si="9"/>
        <v>22.724950499999998</v>
      </c>
    </row>
    <row r="69" spans="1:8" ht="12.95" customHeight="1">
      <c r="A69" s="53">
        <v>60</v>
      </c>
      <c r="B69" s="51" t="s">
        <v>86</v>
      </c>
      <c r="C69" s="36" t="s">
        <v>2</v>
      </c>
      <c r="D69" s="46">
        <v>38278.58</v>
      </c>
      <c r="E69" s="26">
        <f t="shared" si="6"/>
        <v>26795.006000000001</v>
      </c>
      <c r="F69" s="23">
        <f t="shared" si="8"/>
        <v>32154.0072</v>
      </c>
      <c r="G69" s="23">
        <f t="shared" si="7"/>
        <v>33761.707560000003</v>
      </c>
      <c r="H69" s="52">
        <f t="shared" si="9"/>
        <v>33.761707560000005</v>
      </c>
    </row>
    <row r="70" spans="1:8" ht="12.95" customHeight="1">
      <c r="A70" s="53">
        <v>61</v>
      </c>
      <c r="B70" s="51" t="s">
        <v>88</v>
      </c>
      <c r="C70" s="36" t="s">
        <v>2</v>
      </c>
      <c r="D70" s="46">
        <v>63281.5</v>
      </c>
      <c r="E70" s="26">
        <f t="shared" si="6"/>
        <v>44297.049999999996</v>
      </c>
      <c r="F70" s="23">
        <f t="shared" si="8"/>
        <v>53156.459999999992</v>
      </c>
      <c r="G70" s="23">
        <f t="shared" si="7"/>
        <v>55814.282999999996</v>
      </c>
      <c r="H70" s="52">
        <f t="shared" si="9"/>
        <v>55.814282999999996</v>
      </c>
    </row>
    <row r="71" spans="1:8" ht="12.95" customHeight="1">
      <c r="A71" s="53">
        <v>62</v>
      </c>
      <c r="B71" s="51" t="s">
        <v>375</v>
      </c>
      <c r="C71" s="36" t="s">
        <v>2</v>
      </c>
      <c r="D71" s="46">
        <v>94173.15</v>
      </c>
      <c r="E71" s="26">
        <f t="shared" si="6"/>
        <v>65921.204999999987</v>
      </c>
      <c r="F71" s="23">
        <f t="shared" si="8"/>
        <v>79105.445999999982</v>
      </c>
      <c r="G71" s="23">
        <f t="shared" si="7"/>
        <v>83060.718299999979</v>
      </c>
      <c r="H71" s="52">
        <f t="shared" si="9"/>
        <v>83.060718299999976</v>
      </c>
    </row>
    <row r="72" spans="1:8" ht="12.95" customHeight="1">
      <c r="A72" s="53">
        <v>63</v>
      </c>
      <c r="B72" s="51" t="s">
        <v>376</v>
      </c>
      <c r="C72" s="36" t="s">
        <v>2</v>
      </c>
      <c r="D72" s="46">
        <v>169425.63</v>
      </c>
      <c r="E72" s="26">
        <f t="shared" si="6"/>
        <v>118597.94099999999</v>
      </c>
      <c r="F72" s="23">
        <f t="shared" si="8"/>
        <v>142317.52919999999</v>
      </c>
      <c r="G72" s="23">
        <f t="shared" si="7"/>
        <v>149433.40565999999</v>
      </c>
      <c r="H72" s="52">
        <f t="shared" si="9"/>
        <v>149.43340565999998</v>
      </c>
    </row>
    <row r="73" spans="1:8" ht="12.95" customHeight="1">
      <c r="A73" s="53">
        <v>64</v>
      </c>
      <c r="B73" s="51" t="s">
        <v>89</v>
      </c>
      <c r="C73" s="36" t="s">
        <v>2</v>
      </c>
      <c r="D73" s="46">
        <v>14357.72</v>
      </c>
      <c r="E73" s="26">
        <f t="shared" si="6"/>
        <v>10050.403999999999</v>
      </c>
      <c r="F73" s="23">
        <f t="shared" si="8"/>
        <v>12060.484799999998</v>
      </c>
      <c r="G73" s="23">
        <f t="shared" si="7"/>
        <v>12663.509039999999</v>
      </c>
      <c r="H73" s="52">
        <f t="shared" si="9"/>
        <v>12.663509039999999</v>
      </c>
    </row>
    <row r="74" spans="1:8" ht="12.95" customHeight="1">
      <c r="A74" s="53">
        <v>65</v>
      </c>
      <c r="B74" s="51" t="s">
        <v>90</v>
      </c>
      <c r="C74" s="36" t="s">
        <v>2</v>
      </c>
      <c r="D74" s="46">
        <v>20241.79</v>
      </c>
      <c r="E74" s="26">
        <f t="shared" si="6"/>
        <v>14169.253000000001</v>
      </c>
      <c r="F74" s="23">
        <f t="shared" si="8"/>
        <v>17003.103599999999</v>
      </c>
      <c r="G74" s="23">
        <f t="shared" si="7"/>
        <v>17853.25878</v>
      </c>
      <c r="H74" s="52">
        <f t="shared" si="9"/>
        <v>17.853258780000001</v>
      </c>
    </row>
    <row r="75" spans="1:8" ht="12.95" customHeight="1">
      <c r="A75" s="53">
        <v>66</v>
      </c>
      <c r="B75" s="51" t="s">
        <v>91</v>
      </c>
      <c r="C75" s="36" t="s">
        <v>2</v>
      </c>
      <c r="D75" s="46">
        <v>33787.620000000003</v>
      </c>
      <c r="E75" s="26">
        <f t="shared" si="6"/>
        <v>23651.333999999999</v>
      </c>
      <c r="F75" s="23">
        <f t="shared" si="8"/>
        <v>28381.600799999997</v>
      </c>
      <c r="G75" s="23">
        <f t="shared" si="7"/>
        <v>29800.680839999997</v>
      </c>
      <c r="H75" s="52">
        <f t="shared" si="9"/>
        <v>29.800680839999998</v>
      </c>
    </row>
    <row r="76" spans="1:8" ht="12.95" customHeight="1">
      <c r="A76" s="53">
        <v>67</v>
      </c>
      <c r="B76" s="51" t="s">
        <v>92</v>
      </c>
      <c r="C76" s="36" t="s">
        <v>2</v>
      </c>
      <c r="D76" s="46">
        <v>50587.54</v>
      </c>
      <c r="E76" s="26">
        <f t="shared" si="6"/>
        <v>35411.277999999998</v>
      </c>
      <c r="F76" s="23">
        <f t="shared" si="8"/>
        <v>42493.533599999995</v>
      </c>
      <c r="G76" s="23">
        <f t="shared" si="7"/>
        <v>44618.210279999999</v>
      </c>
      <c r="H76" s="52">
        <f t="shared" si="9"/>
        <v>44.61821028</v>
      </c>
    </row>
    <row r="77" spans="1:8" ht="12.95" customHeight="1">
      <c r="A77" s="53">
        <v>68</v>
      </c>
      <c r="B77" s="51" t="s">
        <v>93</v>
      </c>
      <c r="C77" s="36" t="s">
        <v>2</v>
      </c>
      <c r="D77" s="46">
        <v>81648.2</v>
      </c>
      <c r="E77" s="26">
        <f t="shared" si="6"/>
        <v>57153.74</v>
      </c>
      <c r="F77" s="23">
        <f t="shared" si="8"/>
        <v>68584.487999999998</v>
      </c>
      <c r="G77" s="23">
        <f t="shared" si="7"/>
        <v>72013.712400000004</v>
      </c>
      <c r="H77" s="52">
        <f t="shared" si="9"/>
        <v>72.013712400000003</v>
      </c>
    </row>
    <row r="78" spans="1:8" ht="12.95" customHeight="1">
      <c r="A78" s="53">
        <v>69</v>
      </c>
      <c r="B78" s="51" t="s">
        <v>377</v>
      </c>
      <c r="C78" s="36" t="s">
        <v>2</v>
      </c>
      <c r="D78" s="46">
        <v>125755.53</v>
      </c>
      <c r="E78" s="26">
        <f t="shared" si="6"/>
        <v>88028.870999999999</v>
      </c>
      <c r="F78" s="23">
        <f t="shared" si="8"/>
        <v>105634.6452</v>
      </c>
      <c r="G78" s="23">
        <f t="shared" si="7"/>
        <v>110916.37746</v>
      </c>
      <c r="H78" s="52">
        <f t="shared" si="9"/>
        <v>110.91637746000001</v>
      </c>
    </row>
    <row r="79" spans="1:8" ht="12.95" customHeight="1">
      <c r="A79" s="53">
        <v>70</v>
      </c>
      <c r="B79" s="51" t="s">
        <v>378</v>
      </c>
      <c r="C79" s="36" t="s">
        <v>2</v>
      </c>
      <c r="D79" s="46">
        <v>217367.47</v>
      </c>
      <c r="E79" s="26">
        <f t="shared" si="6"/>
        <v>152157.22899999999</v>
      </c>
      <c r="F79" s="23">
        <f t="shared" si="8"/>
        <v>182588.67479999998</v>
      </c>
      <c r="G79" s="23">
        <f t="shared" si="7"/>
        <v>191718.10853999999</v>
      </c>
      <c r="H79" s="52">
        <f t="shared" si="9"/>
        <v>191.71810853999997</v>
      </c>
    </row>
    <row r="80" spans="1:8" ht="12.95" customHeight="1">
      <c r="A80" s="53">
        <v>71</v>
      </c>
      <c r="B80" s="51" t="s">
        <v>94</v>
      </c>
      <c r="C80" s="36" t="s">
        <v>2</v>
      </c>
      <c r="D80" s="46">
        <v>17970.04</v>
      </c>
      <c r="E80" s="26">
        <f t="shared" si="6"/>
        <v>12579.028</v>
      </c>
      <c r="F80" s="23">
        <f t="shared" si="8"/>
        <v>15094.8336</v>
      </c>
      <c r="G80" s="23">
        <f t="shared" si="7"/>
        <v>15849.575280000001</v>
      </c>
      <c r="H80" s="52">
        <f t="shared" si="9"/>
        <v>15.849575280000002</v>
      </c>
    </row>
    <row r="81" spans="1:8" ht="12.95" customHeight="1">
      <c r="A81" s="53">
        <v>72</v>
      </c>
      <c r="B81" s="51" t="s">
        <v>95</v>
      </c>
      <c r="C81" s="36" t="s">
        <v>2</v>
      </c>
      <c r="D81" s="46">
        <v>26013.51</v>
      </c>
      <c r="E81" s="26">
        <f t="shared" si="6"/>
        <v>18209.456999999999</v>
      </c>
      <c r="F81" s="23">
        <f t="shared" si="8"/>
        <v>21851.348399999999</v>
      </c>
      <c r="G81" s="23">
        <f t="shared" si="7"/>
        <v>22943.915819999998</v>
      </c>
      <c r="H81" s="52">
        <f t="shared" si="9"/>
        <v>22.943915819999997</v>
      </c>
    </row>
    <row r="82" spans="1:8" ht="12.95" customHeight="1">
      <c r="A82" s="53">
        <v>73</v>
      </c>
      <c r="B82" s="51" t="s">
        <v>96</v>
      </c>
      <c r="C82" s="36" t="s">
        <v>2</v>
      </c>
      <c r="D82" s="46">
        <v>41730.71</v>
      </c>
      <c r="E82" s="26">
        <f t="shared" si="6"/>
        <v>29211.496999999996</v>
      </c>
      <c r="F82" s="23">
        <f t="shared" si="8"/>
        <v>35053.796399999992</v>
      </c>
      <c r="G82" s="23">
        <f t="shared" si="7"/>
        <v>36806.486219999992</v>
      </c>
      <c r="H82" s="52">
        <f t="shared" si="9"/>
        <v>36.806486219999989</v>
      </c>
    </row>
    <row r="83" spans="1:8" ht="12.95" customHeight="1">
      <c r="A83" s="53">
        <v>74</v>
      </c>
      <c r="B83" s="51" t="s">
        <v>97</v>
      </c>
      <c r="C83" s="36" t="s">
        <v>2</v>
      </c>
      <c r="D83" s="46">
        <v>61488.19</v>
      </c>
      <c r="E83" s="26">
        <f t="shared" si="6"/>
        <v>43041.733</v>
      </c>
      <c r="F83" s="23">
        <f t="shared" si="8"/>
        <v>51650.079599999997</v>
      </c>
      <c r="G83" s="23">
        <f t="shared" si="7"/>
        <v>54232.583579999999</v>
      </c>
      <c r="H83" s="52">
        <f t="shared" si="9"/>
        <v>54.232583579999996</v>
      </c>
    </row>
    <row r="84" spans="1:8" ht="12.95" customHeight="1">
      <c r="A84" s="53">
        <v>75</v>
      </c>
      <c r="B84" s="51" t="s">
        <v>98</v>
      </c>
      <c r="C84" s="36" t="s">
        <v>2</v>
      </c>
      <c r="D84" s="46">
        <v>104790.18</v>
      </c>
      <c r="E84" s="26">
        <f t="shared" si="6"/>
        <v>73353.125999999989</v>
      </c>
      <c r="F84" s="23">
        <f t="shared" si="8"/>
        <v>88023.751199999984</v>
      </c>
      <c r="G84" s="23">
        <f t="shared" si="7"/>
        <v>92424.93875999999</v>
      </c>
      <c r="H84" s="52">
        <f t="shared" si="9"/>
        <v>92.424938759999989</v>
      </c>
    </row>
    <row r="85" spans="1:8" ht="12.95" customHeight="1">
      <c r="A85" s="53">
        <v>76</v>
      </c>
      <c r="B85" s="51" t="s">
        <v>379</v>
      </c>
      <c r="C85" s="36" t="s">
        <v>2</v>
      </c>
      <c r="D85" s="46">
        <v>158714.4</v>
      </c>
      <c r="E85" s="26">
        <f t="shared" si="6"/>
        <v>111100.07999999999</v>
      </c>
      <c r="F85" s="23">
        <f t="shared" ref="F85:F99" si="10">E85*1.2</f>
        <v>133320.09599999999</v>
      </c>
      <c r="G85" s="23">
        <f t="shared" si="7"/>
        <v>139986.10079999999</v>
      </c>
      <c r="H85" s="52">
        <f t="shared" si="9"/>
        <v>139.98610079999997</v>
      </c>
    </row>
    <row r="86" spans="1:8" ht="12.95" customHeight="1">
      <c r="A86" s="53">
        <v>77</v>
      </c>
      <c r="B86" s="51" t="s">
        <v>380</v>
      </c>
      <c r="C86" s="36" t="s">
        <v>2</v>
      </c>
      <c r="D86" s="46">
        <v>281354.53999999998</v>
      </c>
      <c r="E86" s="26">
        <f t="shared" si="6"/>
        <v>196948.17799999999</v>
      </c>
      <c r="F86" s="23">
        <f t="shared" si="10"/>
        <v>236337.81359999996</v>
      </c>
      <c r="G86" s="23">
        <f t="shared" si="7"/>
        <v>248154.70427999998</v>
      </c>
      <c r="H86" s="52">
        <f t="shared" si="9"/>
        <v>248.15470427999998</v>
      </c>
    </row>
    <row r="87" spans="1:8" ht="12.95" customHeight="1">
      <c r="A87" s="53">
        <v>78</v>
      </c>
      <c r="B87" s="51" t="s">
        <v>99</v>
      </c>
      <c r="C87" s="36" t="s">
        <v>2</v>
      </c>
      <c r="D87" s="46">
        <v>4082.12</v>
      </c>
      <c r="E87" s="26">
        <f t="shared" si="6"/>
        <v>2857.4839999999999</v>
      </c>
      <c r="F87" s="23">
        <f t="shared" si="10"/>
        <v>3428.9807999999998</v>
      </c>
      <c r="G87" s="23">
        <f t="shared" si="7"/>
        <v>3600.4298399999998</v>
      </c>
      <c r="H87" s="52">
        <f t="shared" si="9"/>
        <v>3.6004298399999999</v>
      </c>
    </row>
    <row r="88" spans="1:8" ht="12.95" customHeight="1">
      <c r="A88" s="53">
        <v>79</v>
      </c>
      <c r="B88" s="51" t="s">
        <v>100</v>
      </c>
      <c r="C88" s="36" t="s">
        <v>2</v>
      </c>
      <c r="D88" s="46">
        <v>5456.72</v>
      </c>
      <c r="E88" s="26">
        <f t="shared" si="6"/>
        <v>3819.7039999999997</v>
      </c>
      <c r="F88" s="23">
        <f t="shared" si="10"/>
        <v>4583.6447999999991</v>
      </c>
      <c r="G88" s="23">
        <f t="shared" si="7"/>
        <v>4812.8270399999992</v>
      </c>
      <c r="H88" s="52">
        <f t="shared" si="9"/>
        <v>4.8128270399999993</v>
      </c>
    </row>
    <row r="89" spans="1:8" ht="12.95" customHeight="1">
      <c r="A89" s="53">
        <v>80</v>
      </c>
      <c r="B89" s="51" t="s">
        <v>101</v>
      </c>
      <c r="C89" s="36" t="s">
        <v>2</v>
      </c>
      <c r="D89" s="46">
        <v>6890.37</v>
      </c>
      <c r="E89" s="26">
        <f t="shared" si="6"/>
        <v>4823.259</v>
      </c>
      <c r="F89" s="23">
        <f t="shared" si="10"/>
        <v>5787.9107999999997</v>
      </c>
      <c r="G89" s="23">
        <f t="shared" si="7"/>
        <v>6077.3063400000001</v>
      </c>
      <c r="H89" s="52">
        <f t="shared" si="9"/>
        <v>6.0773063399999998</v>
      </c>
    </row>
    <row r="90" spans="1:8" ht="12.95" customHeight="1">
      <c r="A90" s="53">
        <v>81</v>
      </c>
      <c r="B90" s="51" t="s">
        <v>102</v>
      </c>
      <c r="C90" s="36" t="s">
        <v>2</v>
      </c>
      <c r="D90" s="46">
        <v>9556.7199999999993</v>
      </c>
      <c r="E90" s="26">
        <f t="shared" si="6"/>
        <v>6689.7039999999988</v>
      </c>
      <c r="F90" s="23">
        <f t="shared" si="10"/>
        <v>8027.6447999999982</v>
      </c>
      <c r="G90" s="23">
        <f t="shared" si="7"/>
        <v>8429.027039999999</v>
      </c>
      <c r="H90" s="52">
        <f t="shared" si="9"/>
        <v>8.4290270399999994</v>
      </c>
    </row>
    <row r="91" spans="1:8" ht="12.95" customHeight="1">
      <c r="A91" s="53">
        <v>82</v>
      </c>
      <c r="B91" s="51" t="s">
        <v>103</v>
      </c>
      <c r="C91" s="36" t="s">
        <v>2</v>
      </c>
      <c r="D91" s="46">
        <v>15633.14</v>
      </c>
      <c r="E91" s="26">
        <f t="shared" si="6"/>
        <v>10943.197999999999</v>
      </c>
      <c r="F91" s="23">
        <f t="shared" si="10"/>
        <v>13131.837599999997</v>
      </c>
      <c r="G91" s="23">
        <f t="shared" si="7"/>
        <v>13788.429479999997</v>
      </c>
      <c r="H91" s="52">
        <f t="shared" si="9"/>
        <v>13.788429479999998</v>
      </c>
    </row>
    <row r="92" spans="1:8" ht="12.95" customHeight="1">
      <c r="A92" s="53">
        <v>83</v>
      </c>
      <c r="B92" s="51" t="s">
        <v>104</v>
      </c>
      <c r="C92" s="36" t="s">
        <v>2</v>
      </c>
      <c r="D92" s="46">
        <v>24985.119999999999</v>
      </c>
      <c r="E92" s="26">
        <f t="shared" si="6"/>
        <v>17489.583999999999</v>
      </c>
      <c r="F92" s="23">
        <f t="shared" si="10"/>
        <v>20987.500799999998</v>
      </c>
      <c r="G92" s="23">
        <f t="shared" si="7"/>
        <v>22036.875840000001</v>
      </c>
      <c r="H92" s="52">
        <f t="shared" ref="H92:H99" si="11">G92/1000</f>
        <v>22.03687584</v>
      </c>
    </row>
    <row r="93" spans="1:8" ht="12.95" customHeight="1">
      <c r="A93" s="53">
        <v>84</v>
      </c>
      <c r="B93" s="51" t="s">
        <v>105</v>
      </c>
      <c r="C93" s="36" t="s">
        <v>2</v>
      </c>
      <c r="D93" s="46">
        <v>6047.31</v>
      </c>
      <c r="E93" s="26">
        <f t="shared" ref="E93:E102" si="12">D93*0.7</f>
        <v>4233.1170000000002</v>
      </c>
      <c r="F93" s="23">
        <f t="shared" si="10"/>
        <v>5079.7403999999997</v>
      </c>
      <c r="G93" s="23">
        <f t="shared" ref="G93:G102" si="13">F93*1.05</f>
        <v>5333.7274200000002</v>
      </c>
      <c r="H93" s="52">
        <f t="shared" si="11"/>
        <v>5.3337274199999998</v>
      </c>
    </row>
    <row r="94" spans="1:8" ht="12.95" customHeight="1">
      <c r="A94" s="53">
        <v>85</v>
      </c>
      <c r="B94" s="51" t="s">
        <v>106</v>
      </c>
      <c r="C94" s="36" t="s">
        <v>2</v>
      </c>
      <c r="D94" s="46">
        <v>8121.56</v>
      </c>
      <c r="E94" s="26">
        <f t="shared" si="12"/>
        <v>5685.0919999999996</v>
      </c>
      <c r="F94" s="23">
        <f t="shared" si="10"/>
        <v>6822.1103999999996</v>
      </c>
      <c r="G94" s="23">
        <f t="shared" si="13"/>
        <v>7163.2159199999996</v>
      </c>
      <c r="H94" s="52">
        <f t="shared" si="11"/>
        <v>7.1632159199999998</v>
      </c>
    </row>
    <row r="95" spans="1:8" ht="12.95" customHeight="1">
      <c r="A95" s="53">
        <v>86</v>
      </c>
      <c r="B95" s="51" t="s">
        <v>107</v>
      </c>
      <c r="C95" s="36" t="s">
        <v>2</v>
      </c>
      <c r="D95" s="46">
        <v>10282.35</v>
      </c>
      <c r="E95" s="26">
        <f t="shared" si="12"/>
        <v>7197.6449999999995</v>
      </c>
      <c r="F95" s="23">
        <f t="shared" si="10"/>
        <v>8637.1739999999991</v>
      </c>
      <c r="G95" s="23">
        <f t="shared" si="13"/>
        <v>9069.0326999999997</v>
      </c>
      <c r="H95" s="52">
        <f t="shared" si="11"/>
        <v>9.0690326999999993</v>
      </c>
    </row>
    <row r="96" spans="1:8" ht="12.95" customHeight="1">
      <c r="A96" s="53">
        <v>87</v>
      </c>
      <c r="B96" s="51" t="s">
        <v>108</v>
      </c>
      <c r="C96" s="36" t="s">
        <v>2</v>
      </c>
      <c r="D96" s="46">
        <v>14751.59</v>
      </c>
      <c r="E96" s="26">
        <f t="shared" si="12"/>
        <v>10326.112999999999</v>
      </c>
      <c r="F96" s="23">
        <f t="shared" si="10"/>
        <v>12391.335599999999</v>
      </c>
      <c r="G96" s="23">
        <f t="shared" si="13"/>
        <v>13010.90238</v>
      </c>
      <c r="H96" s="52">
        <f t="shared" si="11"/>
        <v>13.010902379999999</v>
      </c>
    </row>
    <row r="97" spans="1:8" ht="12.95" customHeight="1">
      <c r="A97" s="53">
        <v>88</v>
      </c>
      <c r="B97" s="51" t="s">
        <v>109</v>
      </c>
      <c r="C97" s="36" t="s">
        <v>2</v>
      </c>
      <c r="D97" s="46">
        <v>23322.65</v>
      </c>
      <c r="E97" s="26">
        <f t="shared" si="12"/>
        <v>16325.855</v>
      </c>
      <c r="F97" s="23">
        <f t="shared" si="10"/>
        <v>19591.025999999998</v>
      </c>
      <c r="G97" s="23">
        <f t="shared" si="13"/>
        <v>20570.577299999997</v>
      </c>
      <c r="H97" s="52">
        <f t="shared" si="11"/>
        <v>20.570577299999997</v>
      </c>
    </row>
    <row r="98" spans="1:8" ht="12.95" customHeight="1">
      <c r="A98" s="53">
        <v>89</v>
      </c>
      <c r="B98" s="51" t="s">
        <v>110</v>
      </c>
      <c r="C98" s="36" t="s">
        <v>2</v>
      </c>
      <c r="D98" s="46">
        <v>37719.47</v>
      </c>
      <c r="E98" s="26">
        <f t="shared" si="12"/>
        <v>26403.629000000001</v>
      </c>
      <c r="F98" s="23">
        <f t="shared" si="10"/>
        <v>31684.354800000001</v>
      </c>
      <c r="G98" s="23">
        <f t="shared" si="13"/>
        <v>33268.572540000001</v>
      </c>
      <c r="H98" s="52">
        <f t="shared" si="11"/>
        <v>33.268572540000001</v>
      </c>
    </row>
    <row r="99" spans="1:8" ht="12.95" customHeight="1">
      <c r="A99" s="53">
        <v>90</v>
      </c>
      <c r="B99" s="51" t="s">
        <v>111</v>
      </c>
      <c r="C99" s="36" t="s">
        <v>2</v>
      </c>
      <c r="D99" s="46">
        <v>3921.89</v>
      </c>
      <c r="E99" s="26">
        <f t="shared" si="12"/>
        <v>2745.3229999999999</v>
      </c>
      <c r="F99" s="23">
        <f t="shared" si="10"/>
        <v>3294.3875999999996</v>
      </c>
      <c r="G99" s="23">
        <f t="shared" si="13"/>
        <v>3459.1069799999996</v>
      </c>
      <c r="H99" s="52">
        <f t="shared" si="11"/>
        <v>3.4591069799999996</v>
      </c>
    </row>
    <row r="100" spans="1:8">
      <c r="A100" s="53">
        <v>91</v>
      </c>
      <c r="B100" s="51" t="s">
        <v>112</v>
      </c>
      <c r="C100" s="36" t="s">
        <v>2</v>
      </c>
      <c r="D100" s="46">
        <v>5440.04</v>
      </c>
      <c r="E100" s="26">
        <f t="shared" si="12"/>
        <v>3808.0279999999998</v>
      </c>
      <c r="F100" s="23">
        <f t="shared" ref="F100:F102" si="14">E100*1.2</f>
        <v>4569.6335999999992</v>
      </c>
      <c r="G100" s="23">
        <f t="shared" si="13"/>
        <v>4798.1152799999991</v>
      </c>
      <c r="H100" s="52">
        <f t="shared" ref="H100:H102" si="15">G100/1000</f>
        <v>4.7981152799999993</v>
      </c>
    </row>
    <row r="101" spans="1:8">
      <c r="A101" s="53">
        <v>92</v>
      </c>
      <c r="B101" s="51" t="s">
        <v>113</v>
      </c>
      <c r="C101" s="36" t="s">
        <v>2</v>
      </c>
      <c r="D101" s="46">
        <v>9143.69</v>
      </c>
      <c r="E101" s="26">
        <f t="shared" si="12"/>
        <v>6400.5829999999996</v>
      </c>
      <c r="F101" s="23">
        <f t="shared" si="14"/>
        <v>7680.699599999999</v>
      </c>
      <c r="G101" s="23">
        <f t="shared" si="13"/>
        <v>8064.7345799999994</v>
      </c>
      <c r="H101" s="52">
        <f t="shared" si="15"/>
        <v>8.0647345799999997</v>
      </c>
    </row>
    <row r="102" spans="1:8">
      <c r="A102" s="53">
        <v>93</v>
      </c>
      <c r="B102" s="51" t="s">
        <v>114</v>
      </c>
      <c r="C102" s="36" t="s">
        <v>2</v>
      </c>
      <c r="D102" s="46">
        <v>14614.37</v>
      </c>
      <c r="E102" s="26">
        <f t="shared" si="12"/>
        <v>10230.058999999999</v>
      </c>
      <c r="F102" s="23">
        <f t="shared" si="14"/>
        <v>12276.0708</v>
      </c>
      <c r="G102" s="23">
        <f t="shared" si="13"/>
        <v>12889.87434</v>
      </c>
      <c r="H102" s="52">
        <f t="shared" si="15"/>
        <v>12.88987434</v>
      </c>
    </row>
  </sheetData>
  <mergeCells count="7">
    <mergeCell ref="A27:H27"/>
    <mergeCell ref="A8:H8"/>
    <mergeCell ref="A1:A3"/>
    <mergeCell ref="B1:C1"/>
    <mergeCell ref="B2:C2"/>
    <mergeCell ref="B3:C3"/>
    <mergeCell ref="H1:H3"/>
  </mergeCells>
  <pageMargins left="0.7" right="0.7" top="0.75" bottom="0.75" header="0.3" footer="0.3"/>
  <pageSetup paperSize="9" scale="86" firstPageNumber="4294967295" fitToHeight="0" orientation="portrait" horizontalDpi="0" verticalDpi="0" r:id="rId1"/>
  <headerFooter alignWithMargins="0"/>
  <rowBreaks count="1" manualBreakCount="1">
    <brk id="67" max="7" man="1"/>
  </rowBreaks>
  <colBreaks count="1" manualBreakCount="1">
    <brk id="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view="pageLayout" topLeftCell="A5" zoomScaleNormal="100" workbookViewId="0">
      <selection activeCell="B11" sqref="B11"/>
    </sheetView>
  </sheetViews>
  <sheetFormatPr defaultRowHeight="15.75"/>
  <cols>
    <col min="1" max="1" width="14.42578125" style="7" customWidth="1"/>
    <col min="2" max="2" width="67" style="8" customWidth="1"/>
    <col min="3" max="3" width="4.85546875" style="9" customWidth="1"/>
    <col min="4" max="4" width="12.7109375" style="10" customWidth="1"/>
    <col min="5" max="5" width="2.7109375" hidden="1" customWidth="1"/>
  </cols>
  <sheetData>
    <row r="1" spans="1:5" ht="29.25" hidden="1" customHeight="1">
      <c r="A1" s="80"/>
      <c r="B1" s="80"/>
      <c r="C1" s="80"/>
      <c r="D1" s="80"/>
      <c r="E1" s="80"/>
    </row>
    <row r="2" spans="1:5" ht="33" hidden="1" customHeight="1">
      <c r="A2" s="81"/>
      <c r="B2" s="81"/>
      <c r="C2" s="81"/>
      <c r="D2" s="81"/>
      <c r="E2" s="81"/>
    </row>
    <row r="3" spans="1:5" ht="15" hidden="1">
      <c r="A3" s="82"/>
      <c r="B3" s="82"/>
      <c r="C3" s="82"/>
      <c r="D3" s="82"/>
      <c r="E3" s="82"/>
    </row>
    <row r="4" spans="1:5" ht="15" hidden="1">
      <c r="A4" s="82"/>
      <c r="B4" s="82"/>
      <c r="C4" s="82"/>
      <c r="D4" s="82"/>
      <c r="E4" s="82"/>
    </row>
    <row r="5" spans="1:5" s="2" customFormat="1" ht="21">
      <c r="A5" s="84"/>
      <c r="B5" s="72" t="s">
        <v>4</v>
      </c>
      <c r="C5" s="72"/>
      <c r="D5" s="84"/>
      <c r="E5" s="1"/>
    </row>
    <row r="6" spans="1:5" ht="18.75">
      <c r="A6" s="84"/>
      <c r="B6" s="83" t="s">
        <v>50</v>
      </c>
      <c r="C6" s="83"/>
      <c r="D6" s="84"/>
    </row>
    <row r="7" spans="1:5" ht="19.5">
      <c r="A7" s="84"/>
      <c r="B7" s="74" t="s">
        <v>6</v>
      </c>
      <c r="C7" s="74"/>
      <c r="D7" s="84"/>
    </row>
    <row r="8" spans="1:5">
      <c r="A8" s="3" t="s">
        <v>0</v>
      </c>
      <c r="B8" s="3" t="s">
        <v>1</v>
      </c>
      <c r="C8" s="3" t="s">
        <v>5</v>
      </c>
      <c r="D8" s="4" t="s">
        <v>3</v>
      </c>
    </row>
    <row r="9" spans="1:5" ht="18.75">
      <c r="A9" s="76" t="s">
        <v>47</v>
      </c>
      <c r="B9" s="77"/>
      <c r="C9" s="77"/>
      <c r="D9" s="78"/>
    </row>
    <row r="10" spans="1:5">
      <c r="A10" s="11">
        <v>1</v>
      </c>
      <c r="B10" s="11" t="s">
        <v>34</v>
      </c>
      <c r="C10" s="5" t="s">
        <v>2</v>
      </c>
      <c r="D10" s="6">
        <v>7.57</v>
      </c>
    </row>
    <row r="11" spans="1:5">
      <c r="A11" s="11">
        <v>2</v>
      </c>
      <c r="B11" s="11" t="s">
        <v>33</v>
      </c>
      <c r="C11" s="5" t="s">
        <v>2</v>
      </c>
      <c r="D11" s="6">
        <v>9.01</v>
      </c>
    </row>
    <row r="12" spans="1:5">
      <c r="A12" s="11">
        <v>3</v>
      </c>
      <c r="B12" s="11" t="s">
        <v>302</v>
      </c>
      <c r="C12" s="5" t="s">
        <v>2</v>
      </c>
      <c r="D12" s="6">
        <v>4.82</v>
      </c>
    </row>
    <row r="13" spans="1:5">
      <c r="A13" s="11">
        <v>4</v>
      </c>
      <c r="B13" s="11" t="s">
        <v>46</v>
      </c>
      <c r="C13" s="5" t="s">
        <v>2</v>
      </c>
      <c r="D13" s="6">
        <v>5.86</v>
      </c>
    </row>
    <row r="14" spans="1:5">
      <c r="A14" s="11">
        <v>5</v>
      </c>
      <c r="B14" s="11" t="s">
        <v>32</v>
      </c>
      <c r="C14" s="5" t="s">
        <v>2</v>
      </c>
      <c r="D14" s="6">
        <v>12.24</v>
      </c>
    </row>
    <row r="15" spans="1:5">
      <c r="A15" s="11">
        <v>6</v>
      </c>
      <c r="B15" s="11" t="s">
        <v>44</v>
      </c>
      <c r="C15" s="5" t="s">
        <v>2</v>
      </c>
      <c r="D15" s="6">
        <v>12.58</v>
      </c>
    </row>
    <row r="16" spans="1:5">
      <c r="A16" s="11">
        <v>7</v>
      </c>
      <c r="B16" s="11" t="s">
        <v>303</v>
      </c>
      <c r="C16" s="5" t="s">
        <v>2</v>
      </c>
      <c r="D16" s="6">
        <v>5.95</v>
      </c>
    </row>
    <row r="17" spans="1:4">
      <c r="A17" s="11">
        <v>8</v>
      </c>
      <c r="B17" s="11" t="s">
        <v>45</v>
      </c>
      <c r="C17" s="5" t="s">
        <v>2</v>
      </c>
      <c r="D17" s="6">
        <v>6.71</v>
      </c>
    </row>
    <row r="18" spans="1:4">
      <c r="A18" s="11">
        <v>9</v>
      </c>
      <c r="B18" s="11" t="s">
        <v>41</v>
      </c>
      <c r="C18" s="5" t="s">
        <v>2</v>
      </c>
      <c r="D18" s="6">
        <v>7.94</v>
      </c>
    </row>
    <row r="19" spans="1:4">
      <c r="A19" s="11">
        <v>10</v>
      </c>
      <c r="B19" s="11" t="s">
        <v>31</v>
      </c>
      <c r="C19" s="5" t="s">
        <v>2</v>
      </c>
      <c r="D19" s="6">
        <v>15.53</v>
      </c>
    </row>
    <row r="20" spans="1:4">
      <c r="A20" s="11">
        <v>11</v>
      </c>
      <c r="B20" s="11" t="s">
        <v>382</v>
      </c>
      <c r="C20" s="5" t="s">
        <v>2</v>
      </c>
      <c r="D20" s="6">
        <v>15.85</v>
      </c>
    </row>
    <row r="21" spans="1:4">
      <c r="A21" s="11">
        <v>12</v>
      </c>
      <c r="B21" s="11" t="s">
        <v>40</v>
      </c>
      <c r="C21" s="5" t="s">
        <v>2</v>
      </c>
      <c r="D21" s="6">
        <v>8.82</v>
      </c>
    </row>
    <row r="22" spans="1:4">
      <c r="A22" s="11">
        <v>13</v>
      </c>
      <c r="B22" s="11" t="s">
        <v>37</v>
      </c>
      <c r="C22" s="5" t="s">
        <v>2</v>
      </c>
      <c r="D22" s="6">
        <v>13.21</v>
      </c>
    </row>
    <row r="23" spans="1:4">
      <c r="A23" s="11">
        <v>14</v>
      </c>
      <c r="B23" s="11" t="s">
        <v>42</v>
      </c>
      <c r="C23" s="5" t="s">
        <v>2</v>
      </c>
      <c r="D23" s="6">
        <v>8.39</v>
      </c>
    </row>
    <row r="24" spans="1:4">
      <c r="A24" s="11">
        <v>15</v>
      </c>
      <c r="B24" s="11" t="s">
        <v>38</v>
      </c>
      <c r="C24" s="5" t="s">
        <v>2</v>
      </c>
      <c r="D24" s="6">
        <v>10.59</v>
      </c>
    </row>
    <row r="25" spans="1:4">
      <c r="A25" s="11">
        <v>16</v>
      </c>
      <c r="B25" s="11" t="s">
        <v>35</v>
      </c>
      <c r="C25" s="5" t="s">
        <v>2</v>
      </c>
      <c r="D25" s="6">
        <v>15.69</v>
      </c>
    </row>
    <row r="26" spans="1:4">
      <c r="A26" s="11">
        <v>17</v>
      </c>
      <c r="B26" s="11" t="s">
        <v>43</v>
      </c>
      <c r="C26" s="5" t="s">
        <v>2</v>
      </c>
      <c r="D26" s="6">
        <v>7.9</v>
      </c>
    </row>
    <row r="27" spans="1:4">
      <c r="A27" s="11">
        <v>18</v>
      </c>
      <c r="B27" s="11" t="s">
        <v>39</v>
      </c>
      <c r="C27" s="5" t="s">
        <v>2</v>
      </c>
      <c r="D27" s="6">
        <v>9.9700000000000006</v>
      </c>
    </row>
    <row r="28" spans="1:4">
      <c r="A28" s="11">
        <v>19</v>
      </c>
      <c r="B28" s="11" t="s">
        <v>36</v>
      </c>
      <c r="C28" s="5" t="s">
        <v>2</v>
      </c>
      <c r="D28" s="6">
        <v>14.65</v>
      </c>
    </row>
    <row r="29" spans="1:4" ht="17.25" customHeight="1">
      <c r="A29" s="79" t="s">
        <v>48</v>
      </c>
      <c r="B29" s="79"/>
      <c r="C29" s="79"/>
      <c r="D29" s="79"/>
    </row>
    <row r="30" spans="1:4">
      <c r="A30" s="11" t="s">
        <v>304</v>
      </c>
      <c r="B30" s="11" t="s">
        <v>318</v>
      </c>
      <c r="C30" s="5" t="s">
        <v>2</v>
      </c>
      <c r="D30" s="6">
        <v>6.08</v>
      </c>
    </row>
    <row r="31" spans="1:4">
      <c r="A31" s="37">
        <v>49219</v>
      </c>
      <c r="B31" s="11" t="s">
        <v>28</v>
      </c>
      <c r="C31" s="5" t="s">
        <v>2</v>
      </c>
      <c r="D31" s="6">
        <v>7.53</v>
      </c>
    </row>
    <row r="32" spans="1:4">
      <c r="A32" s="11" t="s">
        <v>305</v>
      </c>
      <c r="B32" s="11" t="s">
        <v>18</v>
      </c>
      <c r="C32" s="5" t="s">
        <v>2</v>
      </c>
      <c r="D32" s="6">
        <v>14.72</v>
      </c>
    </row>
    <row r="33" spans="1:4">
      <c r="A33" s="11" t="s">
        <v>306</v>
      </c>
      <c r="B33" s="11" t="s">
        <v>30</v>
      </c>
      <c r="C33" s="5" t="s">
        <v>2</v>
      </c>
      <c r="D33" s="6">
        <v>12.47</v>
      </c>
    </row>
    <row r="34" spans="1:4">
      <c r="A34" s="11" t="s">
        <v>307</v>
      </c>
      <c r="B34" s="11" t="s">
        <v>27</v>
      </c>
      <c r="C34" s="5" t="s">
        <v>2</v>
      </c>
      <c r="D34" s="6">
        <v>14.41</v>
      </c>
    </row>
    <row r="35" spans="1:4">
      <c r="A35" s="11" t="s">
        <v>308</v>
      </c>
      <c r="B35" s="11" t="s">
        <v>25</v>
      </c>
      <c r="C35" s="5" t="s">
        <v>2</v>
      </c>
      <c r="D35" s="6">
        <v>9.16</v>
      </c>
    </row>
    <row r="36" spans="1:4">
      <c r="A36" s="37" t="s">
        <v>309</v>
      </c>
      <c r="B36" s="11" t="s">
        <v>17</v>
      </c>
      <c r="C36" s="5" t="s">
        <v>2</v>
      </c>
      <c r="D36" s="6">
        <v>16.25</v>
      </c>
    </row>
    <row r="37" spans="1:4">
      <c r="A37" s="11" t="s">
        <v>310</v>
      </c>
      <c r="B37" s="11" t="s">
        <v>29</v>
      </c>
      <c r="C37" s="5" t="s">
        <v>2</v>
      </c>
      <c r="D37" s="6">
        <v>14.12</v>
      </c>
    </row>
    <row r="38" spans="1:4">
      <c r="A38" s="11" t="s">
        <v>311</v>
      </c>
      <c r="B38" s="11" t="s">
        <v>24</v>
      </c>
      <c r="C38" s="5" t="s">
        <v>2</v>
      </c>
      <c r="D38" s="6">
        <v>16.45</v>
      </c>
    </row>
    <row r="39" spans="1:4">
      <c r="A39" s="11" t="s">
        <v>312</v>
      </c>
      <c r="B39" s="11" t="s">
        <v>22</v>
      </c>
      <c r="C39" s="5" t="s">
        <v>2</v>
      </c>
      <c r="D39" s="6">
        <v>14.03</v>
      </c>
    </row>
    <row r="40" spans="1:4">
      <c r="A40" s="11" t="s">
        <v>313</v>
      </c>
      <c r="B40" s="11" t="s">
        <v>21</v>
      </c>
      <c r="C40" s="5" t="s">
        <v>2</v>
      </c>
      <c r="D40" s="6">
        <v>17.59</v>
      </c>
    </row>
    <row r="41" spans="1:4">
      <c r="A41" s="11" t="s">
        <v>314</v>
      </c>
      <c r="B41" s="11" t="s">
        <v>19</v>
      </c>
      <c r="C41" s="5" t="s">
        <v>2</v>
      </c>
      <c r="D41" s="6">
        <v>19.93</v>
      </c>
    </row>
    <row r="42" spans="1:4">
      <c r="A42" s="11" t="s">
        <v>315</v>
      </c>
      <c r="B42" s="11" t="s">
        <v>23</v>
      </c>
      <c r="C42" s="5" t="s">
        <v>2</v>
      </c>
      <c r="D42" s="6">
        <v>12.63</v>
      </c>
    </row>
    <row r="43" spans="1:4">
      <c r="A43" s="11" t="s">
        <v>383</v>
      </c>
      <c r="B43" s="11" t="s">
        <v>384</v>
      </c>
      <c r="C43" s="5" t="s">
        <v>2</v>
      </c>
      <c r="D43" s="6">
        <v>21.05</v>
      </c>
    </row>
    <row r="44" spans="1:4">
      <c r="A44" s="11" t="s">
        <v>316</v>
      </c>
      <c r="B44" s="11" t="s">
        <v>20</v>
      </c>
      <c r="C44" s="5" t="s">
        <v>2</v>
      </c>
      <c r="D44" s="6">
        <v>17.829999999999998</v>
      </c>
    </row>
    <row r="45" spans="1:4">
      <c r="A45" s="11" t="s">
        <v>317</v>
      </c>
      <c r="B45" s="11" t="s">
        <v>26</v>
      </c>
      <c r="C45" s="5" t="s">
        <v>2</v>
      </c>
      <c r="D45" s="6">
        <v>11.02</v>
      </c>
    </row>
    <row r="46" spans="1:4">
      <c r="A46" s="75" t="s">
        <v>49</v>
      </c>
      <c r="B46" s="75"/>
      <c r="C46" s="75"/>
      <c r="D46" s="75"/>
    </row>
    <row r="47" spans="1:4" ht="15.6" customHeight="1">
      <c r="A47" s="11">
        <v>1</v>
      </c>
      <c r="B47" s="11" t="s">
        <v>16</v>
      </c>
      <c r="C47" s="5" t="s">
        <v>2</v>
      </c>
      <c r="D47" s="6">
        <v>4.95</v>
      </c>
    </row>
    <row r="48" spans="1:4" ht="15.6" customHeight="1">
      <c r="A48" s="11">
        <v>2</v>
      </c>
      <c r="B48" s="11" t="s">
        <v>15</v>
      </c>
      <c r="C48" s="5" t="s">
        <v>2</v>
      </c>
      <c r="D48" s="6">
        <v>4.95</v>
      </c>
    </row>
    <row r="49" spans="1:4" ht="15.6" customHeight="1">
      <c r="A49" s="11">
        <v>3</v>
      </c>
      <c r="B49" s="11" t="s">
        <v>14</v>
      </c>
      <c r="C49" s="5" t="s">
        <v>2</v>
      </c>
      <c r="D49" s="6">
        <v>3.57</v>
      </c>
    </row>
    <row r="50" spans="1:4" ht="15.6" customHeight="1">
      <c r="A50" s="11">
        <v>4</v>
      </c>
      <c r="B50" s="11" t="s">
        <v>13</v>
      </c>
      <c r="C50" s="5" t="s">
        <v>2</v>
      </c>
      <c r="D50" s="6">
        <v>3.57</v>
      </c>
    </row>
    <row r="51" spans="1:4" ht="15.6" customHeight="1">
      <c r="A51" s="11">
        <v>5</v>
      </c>
      <c r="B51" s="11" t="s">
        <v>12</v>
      </c>
      <c r="C51" s="5" t="s">
        <v>2</v>
      </c>
      <c r="D51" s="6">
        <v>3.84</v>
      </c>
    </row>
    <row r="52" spans="1:4" ht="15.6" customHeight="1">
      <c r="A52" s="11">
        <v>6</v>
      </c>
      <c r="B52" s="11" t="s">
        <v>11</v>
      </c>
      <c r="C52" s="5" t="s">
        <v>2</v>
      </c>
      <c r="D52" s="6">
        <v>3.84</v>
      </c>
    </row>
    <row r="53" spans="1:4" ht="15.6" customHeight="1">
      <c r="A53" s="11">
        <v>7</v>
      </c>
      <c r="B53" s="11" t="s">
        <v>10</v>
      </c>
      <c r="C53" s="5" t="s">
        <v>2</v>
      </c>
      <c r="D53" s="6">
        <v>5.56</v>
      </c>
    </row>
    <row r="54" spans="1:4" ht="15.6" customHeight="1">
      <c r="A54" s="11">
        <v>8</v>
      </c>
      <c r="B54" s="11" t="s">
        <v>9</v>
      </c>
      <c r="C54" s="5" t="s">
        <v>2</v>
      </c>
      <c r="D54" s="6">
        <v>5.56</v>
      </c>
    </row>
    <row r="55" spans="1:4" ht="15.6" customHeight="1">
      <c r="A55" s="11">
        <v>9</v>
      </c>
      <c r="B55" s="11" t="s">
        <v>8</v>
      </c>
      <c r="C55" s="5" t="s">
        <v>2</v>
      </c>
      <c r="D55" s="6">
        <v>6.12</v>
      </c>
    </row>
    <row r="56" spans="1:4" ht="15.6" customHeight="1">
      <c r="A56" s="11">
        <v>10</v>
      </c>
      <c r="B56" s="11" t="s">
        <v>7</v>
      </c>
      <c r="C56" s="5" t="s">
        <v>2</v>
      </c>
      <c r="D56" s="6">
        <v>6.12</v>
      </c>
    </row>
  </sheetData>
  <mergeCells count="11">
    <mergeCell ref="A9:D9"/>
    <mergeCell ref="A29:D29"/>
    <mergeCell ref="A46:D46"/>
    <mergeCell ref="A1:E1"/>
    <mergeCell ref="A2:E2"/>
    <mergeCell ref="A3:E4"/>
    <mergeCell ref="A5:A7"/>
    <mergeCell ref="B5:C5"/>
    <mergeCell ref="D5:D7"/>
    <mergeCell ref="B6:C6"/>
    <mergeCell ref="B7:C7"/>
  </mergeCells>
  <pageMargins left="0" right="0" top="0" bottom="0" header="0" footer="0"/>
  <pageSetup paperSize="9" scale="9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Кабели силовые</vt:lpstr>
      <vt:lpstr>Провода, шнуры</vt:lpstr>
      <vt:lpstr>LAN, TV</vt:lpstr>
      <vt:lpstr>коэф1</vt:lpstr>
      <vt:lpstr>коэф2</vt:lpstr>
      <vt:lpstr>курс2</vt:lpstr>
      <vt:lpstr>'Провода, шнуры'!Область_печати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2019-02-07T15:38:09Z</cp:lastPrinted>
  <dcterms:created xsi:type="dcterms:W3CDTF">2018-02-15T13:09:55Z</dcterms:created>
  <dcterms:modified xsi:type="dcterms:W3CDTF">2019-02-07T15:38:25Z</dcterms:modified>
</cp:coreProperties>
</file>